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y\Documents\BCI\Annual Report 2014\"/>
    </mc:Choice>
  </mc:AlternateContent>
  <bookViews>
    <workbookView xWindow="0" yWindow="0" windowWidth="21600" windowHeight="9285"/>
  </bookViews>
  <sheets>
    <sheet name="Resumen financiero" sheetId="4" r:id="rId1"/>
  </sheets>
  <definedNames>
    <definedName name="_xlnm.Print_Area" localSheetId="0">'Resumen financiero'!$B$3:$M$59</definedName>
  </definedNames>
  <calcPr calcId="152511" calcOnSave="0"/>
</workbook>
</file>

<file path=xl/calcChain.xml><?xml version="1.0" encoding="utf-8"?>
<calcChain xmlns="http://schemas.openxmlformats.org/spreadsheetml/2006/main">
  <c r="M59" i="4" l="1"/>
  <c r="M58" i="4"/>
  <c r="M57" i="4"/>
  <c r="M56" i="4"/>
  <c r="M55" i="4"/>
  <c r="M54" i="4"/>
  <c r="M53" i="4"/>
  <c r="M52" i="4"/>
  <c r="M40" i="4"/>
  <c r="M32" i="4"/>
  <c r="M33" i="4"/>
  <c r="M31" i="4"/>
  <c r="M30" i="4"/>
  <c r="M29" i="4"/>
  <c r="M24" i="4"/>
  <c r="M23" i="4"/>
  <c r="M22" i="4"/>
  <c r="M21" i="4"/>
  <c r="M20" i="4"/>
  <c r="M19" i="4"/>
  <c r="M18" i="4"/>
  <c r="M17" i="4"/>
  <c r="M15" i="4"/>
  <c r="M14" i="4"/>
  <c r="M13" i="4"/>
  <c r="M11" i="4"/>
  <c r="M10" i="4"/>
  <c r="M9" i="4"/>
  <c r="M8" i="4"/>
  <c r="M7" i="4"/>
  <c r="M6" i="4"/>
</calcChain>
</file>

<file path=xl/sharedStrings.xml><?xml version="1.0" encoding="utf-8"?>
<sst xmlns="http://schemas.openxmlformats.org/spreadsheetml/2006/main" count="68" uniqueCount="64">
  <si>
    <t>2013/2014</t>
  </si>
  <si>
    <t>6 pb</t>
  </si>
  <si>
    <t>55.03%</t>
  </si>
  <si>
    <t>-1.121 pb</t>
  </si>
  <si>
    <t>-4 pb</t>
  </si>
  <si>
    <t>-11pb</t>
  </si>
  <si>
    <t>13.08%</t>
  </si>
  <si>
    <t>1.35%</t>
  </si>
  <si>
    <t>-15 pb</t>
  </si>
  <si>
    <t>-17 pb</t>
  </si>
  <si>
    <r>
      <t>UNDER NEW STANDARDS</t>
    </r>
    <r>
      <rPr>
        <vertAlign val="superscript"/>
        <sz val="12"/>
        <rFont val="Arial"/>
        <family val="2"/>
      </rPr>
      <t>1</t>
    </r>
  </si>
  <si>
    <t>CONSOLIDATED BALANCE SHEET</t>
  </si>
  <si>
    <t>Commercial and interbank loans</t>
  </si>
  <si>
    <t>Mortgage loans</t>
  </si>
  <si>
    <t>Consumer loans</t>
  </si>
  <si>
    <t>Total loans</t>
  </si>
  <si>
    <t xml:space="preserve">Allowances for credit risk
</t>
  </si>
  <si>
    <t xml:space="preserve"> Total net loans</t>
  </si>
  <si>
    <t>Financial investments</t>
  </si>
  <si>
    <t>Other assets</t>
  </si>
  <si>
    <t>Total assets</t>
  </si>
  <si>
    <t>NIBDs</t>
  </si>
  <si>
    <t>Term deposits</t>
  </si>
  <si>
    <t>Other obligations</t>
  </si>
  <si>
    <t>Capital and reserves</t>
  </si>
  <si>
    <t>Allowances for minimum dividends</t>
  </si>
  <si>
    <t>Net income</t>
  </si>
  <si>
    <t>Minority interest</t>
  </si>
  <si>
    <t xml:space="preserve">Total liabilities &amp; shareholders’ equity
</t>
  </si>
  <si>
    <r>
      <rPr>
        <vertAlign val="superscript"/>
        <sz val="10"/>
        <rFont val="Arial"/>
        <family val="2"/>
      </rPr>
      <t>1</t>
    </r>
    <r>
      <rPr>
        <sz val="8"/>
        <rFont val="Arial"/>
        <family val="2"/>
      </rPr>
      <t xml:space="preserve"> Under new accounting standards put in effect January 1, 2009, by the Superintendency of Banks and Financial Institutions.</t>
    </r>
  </si>
  <si>
    <t>Change</t>
  </si>
  <si>
    <t>FINANCIAL INDICATORS</t>
  </si>
  <si>
    <t>Bci shares</t>
  </si>
  <si>
    <t>Price</t>
  </si>
  <si>
    <t xml:space="preserve">Earnings per share </t>
  </si>
  <si>
    <t>Stock price/book value (times)</t>
  </si>
  <si>
    <t>Stock price/earnings per share (times)</t>
  </si>
  <si>
    <t xml:space="preserve">Market capitalization (in millions of Chilean pesos)
</t>
  </si>
  <si>
    <t>Profitability &amp; Efficiency</t>
  </si>
  <si>
    <t>Return on equity</t>
  </si>
  <si>
    <t>Capitalized earnings of previous year</t>
  </si>
  <si>
    <t>Return on assets</t>
  </si>
  <si>
    <t>Efficiency/ backstoping cost/operating income</t>
  </si>
  <si>
    <t>Assets per employee (in millions of Chilean pesos)</t>
  </si>
  <si>
    <t>Market share</t>
  </si>
  <si>
    <r>
      <t>Loans</t>
    </r>
    <r>
      <rPr>
        <vertAlign val="superscript"/>
        <sz val="10"/>
        <rFont val="Arial"/>
        <family val="2"/>
      </rPr>
      <t>2</t>
    </r>
  </si>
  <si>
    <t>Risk</t>
  </si>
  <si>
    <r>
      <t>Risk rate1 (allowance expense</t>
    </r>
    <r>
      <rPr>
        <vertAlign val="superscript"/>
        <sz val="10"/>
        <rFont val="Arial"/>
        <family val="2"/>
      </rPr>
      <t>3</t>
    </r>
    <r>
      <rPr>
        <sz val="8"/>
        <rFont val="Arial"/>
        <family val="2"/>
      </rPr>
      <t xml:space="preserve"> / total loans)</t>
    </r>
  </si>
  <si>
    <t>Risk ratio (Allowances/total loans)</t>
  </si>
  <si>
    <r>
      <rPr>
        <vertAlign val="superscript"/>
        <sz val="10"/>
        <rFont val="Arial"/>
        <family val="2"/>
      </rPr>
      <t xml:space="preserve">3 </t>
    </r>
    <r>
      <rPr>
        <sz val="8"/>
        <rFont val="Arial"/>
        <family val="2"/>
      </rPr>
      <t>Allowance expense is defined as the sum of the expenses of allowances for credit risk and credit contingency and allowance adjustment</t>
    </r>
  </si>
  <si>
    <r>
      <rPr>
        <vertAlign val="superscript"/>
        <sz val="10"/>
        <rFont val="Arial"/>
        <family val="2"/>
      </rPr>
      <t xml:space="preserve">2 </t>
    </r>
    <r>
      <rPr>
        <sz val="8"/>
        <rFont val="Arial"/>
        <family val="2"/>
      </rPr>
      <t>Excludes Corpbanca's investment in Colombia</t>
    </r>
  </si>
  <si>
    <t>ACTIVITY INDICATORS (number)</t>
  </si>
  <si>
    <t>Employees (Bci Corporation)</t>
  </si>
  <si>
    <t>Branches</t>
  </si>
  <si>
    <t>Checking accounts</t>
  </si>
  <si>
    <t>Prime accounts</t>
  </si>
  <si>
    <t>ATMs</t>
  </si>
  <si>
    <r>
      <t>ATM Transactions</t>
    </r>
    <r>
      <rPr>
        <vertAlign val="superscript"/>
        <sz val="10"/>
        <rFont val="Arial"/>
        <family val="2"/>
      </rPr>
      <t xml:space="preserve">4 </t>
    </r>
    <r>
      <rPr>
        <sz val="8"/>
        <rFont val="Arial"/>
        <family val="2"/>
      </rPr>
      <t>(December of each year)</t>
    </r>
  </si>
  <si>
    <r>
      <t>Internet Transactions</t>
    </r>
    <r>
      <rPr>
        <vertAlign val="superscript"/>
        <sz val="10"/>
        <rFont val="Arial"/>
        <family val="2"/>
      </rPr>
      <t>5</t>
    </r>
    <r>
      <rPr>
        <sz val="8"/>
        <rFont val="Arial"/>
        <family val="2"/>
      </rPr>
      <t xml:space="preserve"> (December of each year)</t>
    </r>
  </si>
  <si>
    <t xml:space="preserve">Customers with internet access passwords </t>
  </si>
  <si>
    <r>
      <rPr>
        <vertAlign val="superscript"/>
        <sz val="10"/>
        <rFont val="Arial"/>
        <family val="2"/>
      </rPr>
      <t xml:space="preserve">4 </t>
    </r>
    <r>
      <rPr>
        <sz val="8"/>
        <rFont val="Arial"/>
        <family val="2"/>
      </rPr>
      <t>ATM withdrawals</t>
    </r>
  </si>
  <si>
    <r>
      <rPr>
        <vertAlign val="superscript"/>
        <sz val="10"/>
        <rFont val="Arial"/>
        <family val="2"/>
      </rPr>
      <t xml:space="preserve">5 </t>
    </r>
    <r>
      <rPr>
        <sz val="8"/>
        <rFont val="Arial"/>
        <family val="2"/>
      </rPr>
      <t>Until the year 2009, transactions with or without authentication passwords are considered. From 2010 forward, only transactions with authentication passwords are considered.</t>
    </r>
  </si>
  <si>
    <t>pb: base points</t>
  </si>
  <si>
    <t xml:space="preserve">Transaction balances as of each year, given in millions of Chilean pesos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</si>
</sst>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$;[Red]\(#,##0\)_$"/>
    <numFmt numFmtId="165" formatCode="#,##0_$;\(#,##0\)_$"/>
    <numFmt numFmtId="166" formatCode="#,##0.000_$;[Red]\(#,##0.000\)_$"/>
    <numFmt numFmtId="167" formatCode="#,##0.000"/>
    <numFmt numFmtId="168" formatCode="#,##0.0000"/>
    <numFmt numFmtId="169" formatCode="0.0%"/>
    <numFmt numFmtId="170" formatCode="#,##0.00_$;\(#,##0.00\)_$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1"/>
    <xf numFmtId="164" fontId="2" fillId="0" borderId="0" xfId="1" applyNumberFormat="1" applyFont="1" applyBorder="1" applyAlignment="1">
      <alignment vertical="center"/>
    </xf>
    <xf numFmtId="10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" fontId="4" fillId="3" borderId="2" xfId="1" applyNumberFormat="1" applyFont="1" applyFill="1" applyBorder="1" applyAlignment="1">
      <alignment horizontal="left" vertical="center" indent="1"/>
    </xf>
    <xf numFmtId="1" fontId="3" fillId="2" borderId="3" xfId="1" applyNumberFormat="1" applyFont="1" applyFill="1" applyBorder="1" applyAlignment="1">
      <alignment horizontal="center" vertical="center"/>
    </xf>
    <xf numFmtId="1" fontId="3" fillId="2" borderId="4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vertical="center"/>
    </xf>
    <xf numFmtId="0" fontId="5" fillId="0" borderId="0" xfId="1" applyFont="1"/>
    <xf numFmtId="164" fontId="6" fillId="0" borderId="3" xfId="1" applyNumberFormat="1" applyFont="1" applyBorder="1" applyAlignment="1">
      <alignment vertical="center"/>
    </xf>
    <xf numFmtId="0" fontId="5" fillId="0" borderId="5" xfId="1" applyFont="1" applyBorder="1"/>
    <xf numFmtId="164" fontId="5" fillId="4" borderId="0" xfId="1" quotePrefix="1" applyNumberFormat="1" applyFont="1" applyFill="1" applyBorder="1" applyAlignment="1">
      <alignment horizontal="left" vertical="center"/>
    </xf>
    <xf numFmtId="3" fontId="5" fillId="0" borderId="0" xfId="1" applyNumberFormat="1" applyFont="1"/>
    <xf numFmtId="3" fontId="5" fillId="0" borderId="6" xfId="1" applyNumberFormat="1" applyFont="1" applyBorder="1"/>
    <xf numFmtId="2" fontId="5" fillId="0" borderId="0" xfId="1" applyNumberFormat="1" applyFont="1"/>
    <xf numFmtId="2" fontId="5" fillId="0" borderId="6" xfId="1" applyNumberFormat="1" applyFont="1" applyBorder="1"/>
    <xf numFmtId="0" fontId="5" fillId="0" borderId="6" xfId="1" applyFont="1" applyBorder="1"/>
    <xf numFmtId="10" fontId="5" fillId="0" borderId="0" xfId="2" applyNumberFormat="1" applyFont="1"/>
    <xf numFmtId="10" fontId="5" fillId="0" borderId="6" xfId="2" applyNumberFormat="1" applyFont="1" applyBorder="1"/>
    <xf numFmtId="10" fontId="5" fillId="0" borderId="0" xfId="2" applyNumberFormat="1" applyFont="1" applyFill="1"/>
    <xf numFmtId="10" fontId="5" fillId="0" borderId="0" xfId="1" applyNumberFormat="1" applyFont="1" applyFill="1"/>
    <xf numFmtId="0" fontId="5" fillId="0" borderId="0" xfId="1" applyFont="1" applyFill="1"/>
    <xf numFmtId="168" fontId="5" fillId="0" borderId="0" xfId="1" applyNumberFormat="1" applyFont="1"/>
    <xf numFmtId="169" fontId="5" fillId="0" borderId="0" xfId="1" applyNumberFormat="1" applyFont="1"/>
    <xf numFmtId="164" fontId="5" fillId="0" borderId="0" xfId="1" applyNumberFormat="1" applyFont="1" applyFill="1" applyBorder="1" applyAlignment="1">
      <alignment horizontal="left" vertical="center"/>
    </xf>
    <xf numFmtId="0" fontId="5" fillId="2" borderId="0" xfId="1" applyFont="1" applyFill="1"/>
    <xf numFmtId="0" fontId="5" fillId="2" borderId="6" xfId="1" applyFont="1" applyFill="1" applyBorder="1"/>
    <xf numFmtId="3" fontId="5" fillId="0" borderId="0" xfId="1" applyNumberFormat="1" applyFont="1" applyFill="1"/>
    <xf numFmtId="169" fontId="5" fillId="0" borderId="0" xfId="3" applyNumberFormat="1" applyFont="1" applyFill="1" applyBorder="1" applyAlignment="1">
      <alignment vertical="center"/>
    </xf>
    <xf numFmtId="169" fontId="6" fillId="0" borderId="0" xfId="3" applyNumberFormat="1" applyFont="1" applyFill="1" applyBorder="1" applyAlignment="1">
      <alignment vertical="center"/>
    </xf>
    <xf numFmtId="0" fontId="3" fillId="2" borderId="3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/>
    </xf>
    <xf numFmtId="0" fontId="5" fillId="5" borderId="0" xfId="1" applyFont="1" applyFill="1"/>
    <xf numFmtId="165" fontId="5" fillId="0" borderId="0" xfId="1" applyNumberFormat="1" applyFont="1"/>
    <xf numFmtId="10" fontId="5" fillId="0" borderId="0" xfId="3" applyNumberFormat="1" applyFont="1"/>
    <xf numFmtId="0" fontId="5" fillId="0" borderId="0" xfId="3" applyNumberFormat="1" applyFont="1" applyFill="1" applyBorder="1" applyAlignment="1">
      <alignment horizontal="right" vertical="center"/>
    </xf>
    <xf numFmtId="2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right"/>
    </xf>
    <xf numFmtId="10" fontId="5" fillId="0" borderId="0" xfId="2" applyNumberFormat="1" applyFont="1" applyFill="1" applyAlignment="1">
      <alignment horizontal="right"/>
    </xf>
    <xf numFmtId="3" fontId="5" fillId="0" borderId="0" xfId="1" quotePrefix="1" applyNumberFormat="1" applyFont="1" applyAlignment="1">
      <alignment horizontal="right"/>
    </xf>
    <xf numFmtId="170" fontId="5" fillId="0" borderId="0" xfId="1" quotePrefix="1" applyNumberFormat="1" applyFont="1" applyAlignment="1">
      <alignment horizontal="right"/>
    </xf>
    <xf numFmtId="9" fontId="5" fillId="0" borderId="0" xfId="1" quotePrefix="1" applyNumberFormat="1" applyFont="1" applyAlignment="1">
      <alignment horizontal="right"/>
    </xf>
    <xf numFmtId="10" fontId="5" fillId="0" borderId="0" xfId="1" applyNumberFormat="1" applyFont="1" applyFill="1" applyAlignment="1">
      <alignment horizontal="right"/>
    </xf>
    <xf numFmtId="167" fontId="5" fillId="0" borderId="0" xfId="1" quotePrefix="1" applyNumberFormat="1" applyFont="1" applyAlignment="1">
      <alignment horizontal="right"/>
    </xf>
    <xf numFmtId="168" fontId="5" fillId="0" borderId="0" xfId="1" quotePrefix="1" applyNumberFormat="1" applyFont="1" applyAlignment="1">
      <alignment horizontal="right"/>
    </xf>
    <xf numFmtId="164" fontId="5" fillId="0" borderId="0" xfId="1" applyNumberFormat="1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horizontal="left" vertical="top" wrapText="1"/>
    </xf>
    <xf numFmtId="164" fontId="6" fillId="0" borderId="0" xfId="1" applyNumberFormat="1" applyFont="1" applyFill="1" applyBorder="1" applyAlignment="1">
      <alignment vertical="top" wrapText="1"/>
    </xf>
    <xf numFmtId="1" fontId="1" fillId="2" borderId="0" xfId="1" applyNumberFormat="1" applyFont="1" applyFill="1" applyBorder="1" applyAlignment="1">
      <alignment horizontal="center" vertical="center"/>
    </xf>
    <xf numFmtId="164" fontId="5" fillId="0" borderId="0" xfId="1" quotePrefix="1" applyNumberFormat="1" applyFont="1" applyFill="1" applyBorder="1" applyAlignment="1">
      <alignment horizontal="left" vertical="top" wrapText="1"/>
    </xf>
  </cellXfs>
  <cellStyles count="4">
    <cellStyle name="Normal" xfId="0" builtinId="0"/>
    <cellStyle name="Normal 2" xfId="1"/>
    <cellStyle name="Percent" xfId="3" builtinId="5"/>
    <cellStyle name="Porcentu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97CB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67"/>
  <sheetViews>
    <sheetView tabSelected="1" zoomScaleNormal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B7" sqref="B7"/>
    </sheetView>
  </sheetViews>
  <sheetFormatPr defaultColWidth="11.42578125" defaultRowHeight="12.75" x14ac:dyDescent="0.2"/>
  <cols>
    <col min="1" max="1" width="6.7109375" style="1" customWidth="1"/>
    <col min="2" max="2" width="45.85546875" style="1" customWidth="1"/>
    <col min="3" max="4" width="11.42578125" style="1" customWidth="1"/>
    <col min="5" max="5" width="11.42578125" style="1"/>
    <col min="6" max="6" width="11.140625" style="1" customWidth="1"/>
    <col min="7" max="253" width="11.42578125" style="1"/>
    <col min="254" max="254" width="6.7109375" style="1" customWidth="1"/>
    <col min="255" max="255" width="45.85546875" style="1" customWidth="1"/>
    <col min="256" max="258" width="0" style="1" hidden="1" customWidth="1"/>
    <col min="259" max="260" width="11.42578125" style="1" customWidth="1"/>
    <col min="261" max="261" width="11.42578125" style="1"/>
    <col min="262" max="262" width="11.140625" style="1" customWidth="1"/>
    <col min="263" max="268" width="11.42578125" style="1"/>
    <col min="269" max="269" width="0" style="1" hidden="1" customWidth="1"/>
    <col min="270" max="509" width="11.42578125" style="1"/>
    <col min="510" max="510" width="6.7109375" style="1" customWidth="1"/>
    <col min="511" max="511" width="45.85546875" style="1" customWidth="1"/>
    <col min="512" max="514" width="0" style="1" hidden="1" customWidth="1"/>
    <col min="515" max="516" width="11.42578125" style="1" customWidth="1"/>
    <col min="517" max="517" width="11.42578125" style="1"/>
    <col min="518" max="518" width="11.140625" style="1" customWidth="1"/>
    <col min="519" max="524" width="11.42578125" style="1"/>
    <col min="525" max="525" width="0" style="1" hidden="1" customWidth="1"/>
    <col min="526" max="765" width="11.42578125" style="1"/>
    <col min="766" max="766" width="6.7109375" style="1" customWidth="1"/>
    <col min="767" max="767" width="45.85546875" style="1" customWidth="1"/>
    <col min="768" max="770" width="0" style="1" hidden="1" customWidth="1"/>
    <col min="771" max="772" width="11.42578125" style="1" customWidth="1"/>
    <col min="773" max="773" width="11.42578125" style="1"/>
    <col min="774" max="774" width="11.140625" style="1" customWidth="1"/>
    <col min="775" max="780" width="11.42578125" style="1"/>
    <col min="781" max="781" width="0" style="1" hidden="1" customWidth="1"/>
    <col min="782" max="1021" width="11.42578125" style="1"/>
    <col min="1022" max="1022" width="6.7109375" style="1" customWidth="1"/>
    <col min="1023" max="1023" width="45.85546875" style="1" customWidth="1"/>
    <col min="1024" max="1026" width="0" style="1" hidden="1" customWidth="1"/>
    <col min="1027" max="1028" width="11.42578125" style="1" customWidth="1"/>
    <col min="1029" max="1029" width="11.42578125" style="1"/>
    <col min="1030" max="1030" width="11.140625" style="1" customWidth="1"/>
    <col min="1031" max="1036" width="11.42578125" style="1"/>
    <col min="1037" max="1037" width="0" style="1" hidden="1" customWidth="1"/>
    <col min="1038" max="1277" width="11.42578125" style="1"/>
    <col min="1278" max="1278" width="6.7109375" style="1" customWidth="1"/>
    <col min="1279" max="1279" width="45.85546875" style="1" customWidth="1"/>
    <col min="1280" max="1282" width="0" style="1" hidden="1" customWidth="1"/>
    <col min="1283" max="1284" width="11.42578125" style="1" customWidth="1"/>
    <col min="1285" max="1285" width="11.42578125" style="1"/>
    <col min="1286" max="1286" width="11.140625" style="1" customWidth="1"/>
    <col min="1287" max="1292" width="11.42578125" style="1"/>
    <col min="1293" max="1293" width="0" style="1" hidden="1" customWidth="1"/>
    <col min="1294" max="1533" width="11.42578125" style="1"/>
    <col min="1534" max="1534" width="6.7109375" style="1" customWidth="1"/>
    <col min="1535" max="1535" width="45.85546875" style="1" customWidth="1"/>
    <col min="1536" max="1538" width="0" style="1" hidden="1" customWidth="1"/>
    <col min="1539" max="1540" width="11.42578125" style="1" customWidth="1"/>
    <col min="1541" max="1541" width="11.42578125" style="1"/>
    <col min="1542" max="1542" width="11.140625" style="1" customWidth="1"/>
    <col min="1543" max="1548" width="11.42578125" style="1"/>
    <col min="1549" max="1549" width="0" style="1" hidden="1" customWidth="1"/>
    <col min="1550" max="1789" width="11.42578125" style="1"/>
    <col min="1790" max="1790" width="6.7109375" style="1" customWidth="1"/>
    <col min="1791" max="1791" width="45.85546875" style="1" customWidth="1"/>
    <col min="1792" max="1794" width="0" style="1" hidden="1" customWidth="1"/>
    <col min="1795" max="1796" width="11.42578125" style="1" customWidth="1"/>
    <col min="1797" max="1797" width="11.42578125" style="1"/>
    <col min="1798" max="1798" width="11.140625" style="1" customWidth="1"/>
    <col min="1799" max="1804" width="11.42578125" style="1"/>
    <col min="1805" max="1805" width="0" style="1" hidden="1" customWidth="1"/>
    <col min="1806" max="2045" width="11.42578125" style="1"/>
    <col min="2046" max="2046" width="6.7109375" style="1" customWidth="1"/>
    <col min="2047" max="2047" width="45.85546875" style="1" customWidth="1"/>
    <col min="2048" max="2050" width="0" style="1" hidden="1" customWidth="1"/>
    <col min="2051" max="2052" width="11.42578125" style="1" customWidth="1"/>
    <col min="2053" max="2053" width="11.42578125" style="1"/>
    <col min="2054" max="2054" width="11.140625" style="1" customWidth="1"/>
    <col min="2055" max="2060" width="11.42578125" style="1"/>
    <col min="2061" max="2061" width="0" style="1" hidden="1" customWidth="1"/>
    <col min="2062" max="2301" width="11.42578125" style="1"/>
    <col min="2302" max="2302" width="6.7109375" style="1" customWidth="1"/>
    <col min="2303" max="2303" width="45.85546875" style="1" customWidth="1"/>
    <col min="2304" max="2306" width="0" style="1" hidden="1" customWidth="1"/>
    <col min="2307" max="2308" width="11.42578125" style="1" customWidth="1"/>
    <col min="2309" max="2309" width="11.42578125" style="1"/>
    <col min="2310" max="2310" width="11.140625" style="1" customWidth="1"/>
    <col min="2311" max="2316" width="11.42578125" style="1"/>
    <col min="2317" max="2317" width="0" style="1" hidden="1" customWidth="1"/>
    <col min="2318" max="2557" width="11.42578125" style="1"/>
    <col min="2558" max="2558" width="6.7109375" style="1" customWidth="1"/>
    <col min="2559" max="2559" width="45.85546875" style="1" customWidth="1"/>
    <col min="2560" max="2562" width="0" style="1" hidden="1" customWidth="1"/>
    <col min="2563" max="2564" width="11.42578125" style="1" customWidth="1"/>
    <col min="2565" max="2565" width="11.42578125" style="1"/>
    <col min="2566" max="2566" width="11.140625" style="1" customWidth="1"/>
    <col min="2567" max="2572" width="11.42578125" style="1"/>
    <col min="2573" max="2573" width="0" style="1" hidden="1" customWidth="1"/>
    <col min="2574" max="2813" width="11.42578125" style="1"/>
    <col min="2814" max="2814" width="6.7109375" style="1" customWidth="1"/>
    <col min="2815" max="2815" width="45.85546875" style="1" customWidth="1"/>
    <col min="2816" max="2818" width="0" style="1" hidden="1" customWidth="1"/>
    <col min="2819" max="2820" width="11.42578125" style="1" customWidth="1"/>
    <col min="2821" max="2821" width="11.42578125" style="1"/>
    <col min="2822" max="2822" width="11.140625" style="1" customWidth="1"/>
    <col min="2823" max="2828" width="11.42578125" style="1"/>
    <col min="2829" max="2829" width="0" style="1" hidden="1" customWidth="1"/>
    <col min="2830" max="3069" width="11.42578125" style="1"/>
    <col min="3070" max="3070" width="6.7109375" style="1" customWidth="1"/>
    <col min="3071" max="3071" width="45.85546875" style="1" customWidth="1"/>
    <col min="3072" max="3074" width="0" style="1" hidden="1" customWidth="1"/>
    <col min="3075" max="3076" width="11.42578125" style="1" customWidth="1"/>
    <col min="3077" max="3077" width="11.42578125" style="1"/>
    <col min="3078" max="3078" width="11.140625" style="1" customWidth="1"/>
    <col min="3079" max="3084" width="11.42578125" style="1"/>
    <col min="3085" max="3085" width="0" style="1" hidden="1" customWidth="1"/>
    <col min="3086" max="3325" width="11.42578125" style="1"/>
    <col min="3326" max="3326" width="6.7109375" style="1" customWidth="1"/>
    <col min="3327" max="3327" width="45.85546875" style="1" customWidth="1"/>
    <col min="3328" max="3330" width="0" style="1" hidden="1" customWidth="1"/>
    <col min="3331" max="3332" width="11.42578125" style="1" customWidth="1"/>
    <col min="3333" max="3333" width="11.42578125" style="1"/>
    <col min="3334" max="3334" width="11.140625" style="1" customWidth="1"/>
    <col min="3335" max="3340" width="11.42578125" style="1"/>
    <col min="3341" max="3341" width="0" style="1" hidden="1" customWidth="1"/>
    <col min="3342" max="3581" width="11.42578125" style="1"/>
    <col min="3582" max="3582" width="6.7109375" style="1" customWidth="1"/>
    <col min="3583" max="3583" width="45.85546875" style="1" customWidth="1"/>
    <col min="3584" max="3586" width="0" style="1" hidden="1" customWidth="1"/>
    <col min="3587" max="3588" width="11.42578125" style="1" customWidth="1"/>
    <col min="3589" max="3589" width="11.42578125" style="1"/>
    <col min="3590" max="3590" width="11.140625" style="1" customWidth="1"/>
    <col min="3591" max="3596" width="11.42578125" style="1"/>
    <col min="3597" max="3597" width="0" style="1" hidden="1" customWidth="1"/>
    <col min="3598" max="3837" width="11.42578125" style="1"/>
    <col min="3838" max="3838" width="6.7109375" style="1" customWidth="1"/>
    <col min="3839" max="3839" width="45.85546875" style="1" customWidth="1"/>
    <col min="3840" max="3842" width="0" style="1" hidden="1" customWidth="1"/>
    <col min="3843" max="3844" width="11.42578125" style="1" customWidth="1"/>
    <col min="3845" max="3845" width="11.42578125" style="1"/>
    <col min="3846" max="3846" width="11.140625" style="1" customWidth="1"/>
    <col min="3847" max="3852" width="11.42578125" style="1"/>
    <col min="3853" max="3853" width="0" style="1" hidden="1" customWidth="1"/>
    <col min="3854" max="4093" width="11.42578125" style="1"/>
    <col min="4094" max="4094" width="6.7109375" style="1" customWidth="1"/>
    <col min="4095" max="4095" width="45.85546875" style="1" customWidth="1"/>
    <col min="4096" max="4098" width="0" style="1" hidden="1" customWidth="1"/>
    <col min="4099" max="4100" width="11.42578125" style="1" customWidth="1"/>
    <col min="4101" max="4101" width="11.42578125" style="1"/>
    <col min="4102" max="4102" width="11.140625" style="1" customWidth="1"/>
    <col min="4103" max="4108" width="11.42578125" style="1"/>
    <col min="4109" max="4109" width="0" style="1" hidden="1" customWidth="1"/>
    <col min="4110" max="4349" width="11.42578125" style="1"/>
    <col min="4350" max="4350" width="6.7109375" style="1" customWidth="1"/>
    <col min="4351" max="4351" width="45.85546875" style="1" customWidth="1"/>
    <col min="4352" max="4354" width="0" style="1" hidden="1" customWidth="1"/>
    <col min="4355" max="4356" width="11.42578125" style="1" customWidth="1"/>
    <col min="4357" max="4357" width="11.42578125" style="1"/>
    <col min="4358" max="4358" width="11.140625" style="1" customWidth="1"/>
    <col min="4359" max="4364" width="11.42578125" style="1"/>
    <col min="4365" max="4365" width="0" style="1" hidden="1" customWidth="1"/>
    <col min="4366" max="4605" width="11.42578125" style="1"/>
    <col min="4606" max="4606" width="6.7109375" style="1" customWidth="1"/>
    <col min="4607" max="4607" width="45.85546875" style="1" customWidth="1"/>
    <col min="4608" max="4610" width="0" style="1" hidden="1" customWidth="1"/>
    <col min="4611" max="4612" width="11.42578125" style="1" customWidth="1"/>
    <col min="4613" max="4613" width="11.42578125" style="1"/>
    <col min="4614" max="4614" width="11.140625" style="1" customWidth="1"/>
    <col min="4615" max="4620" width="11.42578125" style="1"/>
    <col min="4621" max="4621" width="0" style="1" hidden="1" customWidth="1"/>
    <col min="4622" max="4861" width="11.42578125" style="1"/>
    <col min="4862" max="4862" width="6.7109375" style="1" customWidth="1"/>
    <col min="4863" max="4863" width="45.85546875" style="1" customWidth="1"/>
    <col min="4864" max="4866" width="0" style="1" hidden="1" customWidth="1"/>
    <col min="4867" max="4868" width="11.42578125" style="1" customWidth="1"/>
    <col min="4869" max="4869" width="11.42578125" style="1"/>
    <col min="4870" max="4870" width="11.140625" style="1" customWidth="1"/>
    <col min="4871" max="4876" width="11.42578125" style="1"/>
    <col min="4877" max="4877" width="0" style="1" hidden="1" customWidth="1"/>
    <col min="4878" max="5117" width="11.42578125" style="1"/>
    <col min="5118" max="5118" width="6.7109375" style="1" customWidth="1"/>
    <col min="5119" max="5119" width="45.85546875" style="1" customWidth="1"/>
    <col min="5120" max="5122" width="0" style="1" hidden="1" customWidth="1"/>
    <col min="5123" max="5124" width="11.42578125" style="1" customWidth="1"/>
    <col min="5125" max="5125" width="11.42578125" style="1"/>
    <col min="5126" max="5126" width="11.140625" style="1" customWidth="1"/>
    <col min="5127" max="5132" width="11.42578125" style="1"/>
    <col min="5133" max="5133" width="0" style="1" hidden="1" customWidth="1"/>
    <col min="5134" max="5373" width="11.42578125" style="1"/>
    <col min="5374" max="5374" width="6.7109375" style="1" customWidth="1"/>
    <col min="5375" max="5375" width="45.85546875" style="1" customWidth="1"/>
    <col min="5376" max="5378" width="0" style="1" hidden="1" customWidth="1"/>
    <col min="5379" max="5380" width="11.42578125" style="1" customWidth="1"/>
    <col min="5381" max="5381" width="11.42578125" style="1"/>
    <col min="5382" max="5382" width="11.140625" style="1" customWidth="1"/>
    <col min="5383" max="5388" width="11.42578125" style="1"/>
    <col min="5389" max="5389" width="0" style="1" hidden="1" customWidth="1"/>
    <col min="5390" max="5629" width="11.42578125" style="1"/>
    <col min="5630" max="5630" width="6.7109375" style="1" customWidth="1"/>
    <col min="5631" max="5631" width="45.85546875" style="1" customWidth="1"/>
    <col min="5632" max="5634" width="0" style="1" hidden="1" customWidth="1"/>
    <col min="5635" max="5636" width="11.42578125" style="1" customWidth="1"/>
    <col min="5637" max="5637" width="11.42578125" style="1"/>
    <col min="5638" max="5638" width="11.140625" style="1" customWidth="1"/>
    <col min="5639" max="5644" width="11.42578125" style="1"/>
    <col min="5645" max="5645" width="0" style="1" hidden="1" customWidth="1"/>
    <col min="5646" max="5885" width="11.42578125" style="1"/>
    <col min="5886" max="5886" width="6.7109375" style="1" customWidth="1"/>
    <col min="5887" max="5887" width="45.85546875" style="1" customWidth="1"/>
    <col min="5888" max="5890" width="0" style="1" hidden="1" customWidth="1"/>
    <col min="5891" max="5892" width="11.42578125" style="1" customWidth="1"/>
    <col min="5893" max="5893" width="11.42578125" style="1"/>
    <col min="5894" max="5894" width="11.140625" style="1" customWidth="1"/>
    <col min="5895" max="5900" width="11.42578125" style="1"/>
    <col min="5901" max="5901" width="0" style="1" hidden="1" customWidth="1"/>
    <col min="5902" max="6141" width="11.42578125" style="1"/>
    <col min="6142" max="6142" width="6.7109375" style="1" customWidth="1"/>
    <col min="6143" max="6143" width="45.85546875" style="1" customWidth="1"/>
    <col min="6144" max="6146" width="0" style="1" hidden="1" customWidth="1"/>
    <col min="6147" max="6148" width="11.42578125" style="1" customWidth="1"/>
    <col min="6149" max="6149" width="11.42578125" style="1"/>
    <col min="6150" max="6150" width="11.140625" style="1" customWidth="1"/>
    <col min="6151" max="6156" width="11.42578125" style="1"/>
    <col min="6157" max="6157" width="0" style="1" hidden="1" customWidth="1"/>
    <col min="6158" max="6397" width="11.42578125" style="1"/>
    <col min="6398" max="6398" width="6.7109375" style="1" customWidth="1"/>
    <col min="6399" max="6399" width="45.85546875" style="1" customWidth="1"/>
    <col min="6400" max="6402" width="0" style="1" hidden="1" customWidth="1"/>
    <col min="6403" max="6404" width="11.42578125" style="1" customWidth="1"/>
    <col min="6405" max="6405" width="11.42578125" style="1"/>
    <col min="6406" max="6406" width="11.140625" style="1" customWidth="1"/>
    <col min="6407" max="6412" width="11.42578125" style="1"/>
    <col min="6413" max="6413" width="0" style="1" hidden="1" customWidth="1"/>
    <col min="6414" max="6653" width="11.42578125" style="1"/>
    <col min="6654" max="6654" width="6.7109375" style="1" customWidth="1"/>
    <col min="6655" max="6655" width="45.85546875" style="1" customWidth="1"/>
    <col min="6656" max="6658" width="0" style="1" hidden="1" customWidth="1"/>
    <col min="6659" max="6660" width="11.42578125" style="1" customWidth="1"/>
    <col min="6661" max="6661" width="11.42578125" style="1"/>
    <col min="6662" max="6662" width="11.140625" style="1" customWidth="1"/>
    <col min="6663" max="6668" width="11.42578125" style="1"/>
    <col min="6669" max="6669" width="0" style="1" hidden="1" customWidth="1"/>
    <col min="6670" max="6909" width="11.42578125" style="1"/>
    <col min="6910" max="6910" width="6.7109375" style="1" customWidth="1"/>
    <col min="6911" max="6911" width="45.85546875" style="1" customWidth="1"/>
    <col min="6912" max="6914" width="0" style="1" hidden="1" customWidth="1"/>
    <col min="6915" max="6916" width="11.42578125" style="1" customWidth="1"/>
    <col min="6917" max="6917" width="11.42578125" style="1"/>
    <col min="6918" max="6918" width="11.140625" style="1" customWidth="1"/>
    <col min="6919" max="6924" width="11.42578125" style="1"/>
    <col min="6925" max="6925" width="0" style="1" hidden="1" customWidth="1"/>
    <col min="6926" max="7165" width="11.42578125" style="1"/>
    <col min="7166" max="7166" width="6.7109375" style="1" customWidth="1"/>
    <col min="7167" max="7167" width="45.85546875" style="1" customWidth="1"/>
    <col min="7168" max="7170" width="0" style="1" hidden="1" customWidth="1"/>
    <col min="7171" max="7172" width="11.42578125" style="1" customWidth="1"/>
    <col min="7173" max="7173" width="11.42578125" style="1"/>
    <col min="7174" max="7174" width="11.140625" style="1" customWidth="1"/>
    <col min="7175" max="7180" width="11.42578125" style="1"/>
    <col min="7181" max="7181" width="0" style="1" hidden="1" customWidth="1"/>
    <col min="7182" max="7421" width="11.42578125" style="1"/>
    <col min="7422" max="7422" width="6.7109375" style="1" customWidth="1"/>
    <col min="7423" max="7423" width="45.85546875" style="1" customWidth="1"/>
    <col min="7424" max="7426" width="0" style="1" hidden="1" customWidth="1"/>
    <col min="7427" max="7428" width="11.42578125" style="1" customWidth="1"/>
    <col min="7429" max="7429" width="11.42578125" style="1"/>
    <col min="7430" max="7430" width="11.140625" style="1" customWidth="1"/>
    <col min="7431" max="7436" width="11.42578125" style="1"/>
    <col min="7437" max="7437" width="0" style="1" hidden="1" customWidth="1"/>
    <col min="7438" max="7677" width="11.42578125" style="1"/>
    <col min="7678" max="7678" width="6.7109375" style="1" customWidth="1"/>
    <col min="7679" max="7679" width="45.85546875" style="1" customWidth="1"/>
    <col min="7680" max="7682" width="0" style="1" hidden="1" customWidth="1"/>
    <col min="7683" max="7684" width="11.42578125" style="1" customWidth="1"/>
    <col min="7685" max="7685" width="11.42578125" style="1"/>
    <col min="7686" max="7686" width="11.140625" style="1" customWidth="1"/>
    <col min="7687" max="7692" width="11.42578125" style="1"/>
    <col min="7693" max="7693" width="0" style="1" hidden="1" customWidth="1"/>
    <col min="7694" max="7933" width="11.42578125" style="1"/>
    <col min="7934" max="7934" width="6.7109375" style="1" customWidth="1"/>
    <col min="7935" max="7935" width="45.85546875" style="1" customWidth="1"/>
    <col min="7936" max="7938" width="0" style="1" hidden="1" customWidth="1"/>
    <col min="7939" max="7940" width="11.42578125" style="1" customWidth="1"/>
    <col min="7941" max="7941" width="11.42578125" style="1"/>
    <col min="7942" max="7942" width="11.140625" style="1" customWidth="1"/>
    <col min="7943" max="7948" width="11.42578125" style="1"/>
    <col min="7949" max="7949" width="0" style="1" hidden="1" customWidth="1"/>
    <col min="7950" max="8189" width="11.42578125" style="1"/>
    <col min="8190" max="8190" width="6.7109375" style="1" customWidth="1"/>
    <col min="8191" max="8191" width="45.85546875" style="1" customWidth="1"/>
    <col min="8192" max="8194" width="0" style="1" hidden="1" customWidth="1"/>
    <col min="8195" max="8196" width="11.42578125" style="1" customWidth="1"/>
    <col min="8197" max="8197" width="11.42578125" style="1"/>
    <col min="8198" max="8198" width="11.140625" style="1" customWidth="1"/>
    <col min="8199" max="8204" width="11.42578125" style="1"/>
    <col min="8205" max="8205" width="0" style="1" hidden="1" customWidth="1"/>
    <col min="8206" max="8445" width="11.42578125" style="1"/>
    <col min="8446" max="8446" width="6.7109375" style="1" customWidth="1"/>
    <col min="8447" max="8447" width="45.85546875" style="1" customWidth="1"/>
    <col min="8448" max="8450" width="0" style="1" hidden="1" customWidth="1"/>
    <col min="8451" max="8452" width="11.42578125" style="1" customWidth="1"/>
    <col min="8453" max="8453" width="11.42578125" style="1"/>
    <col min="8454" max="8454" width="11.140625" style="1" customWidth="1"/>
    <col min="8455" max="8460" width="11.42578125" style="1"/>
    <col min="8461" max="8461" width="0" style="1" hidden="1" customWidth="1"/>
    <col min="8462" max="8701" width="11.42578125" style="1"/>
    <col min="8702" max="8702" width="6.7109375" style="1" customWidth="1"/>
    <col min="8703" max="8703" width="45.85546875" style="1" customWidth="1"/>
    <col min="8704" max="8706" width="0" style="1" hidden="1" customWidth="1"/>
    <col min="8707" max="8708" width="11.42578125" style="1" customWidth="1"/>
    <col min="8709" max="8709" width="11.42578125" style="1"/>
    <col min="8710" max="8710" width="11.140625" style="1" customWidth="1"/>
    <col min="8711" max="8716" width="11.42578125" style="1"/>
    <col min="8717" max="8717" width="0" style="1" hidden="1" customWidth="1"/>
    <col min="8718" max="8957" width="11.42578125" style="1"/>
    <col min="8958" max="8958" width="6.7109375" style="1" customWidth="1"/>
    <col min="8959" max="8959" width="45.85546875" style="1" customWidth="1"/>
    <col min="8960" max="8962" width="0" style="1" hidden="1" customWidth="1"/>
    <col min="8963" max="8964" width="11.42578125" style="1" customWidth="1"/>
    <col min="8965" max="8965" width="11.42578125" style="1"/>
    <col min="8966" max="8966" width="11.140625" style="1" customWidth="1"/>
    <col min="8967" max="8972" width="11.42578125" style="1"/>
    <col min="8973" max="8973" width="0" style="1" hidden="1" customWidth="1"/>
    <col min="8974" max="9213" width="11.42578125" style="1"/>
    <col min="9214" max="9214" width="6.7109375" style="1" customWidth="1"/>
    <col min="9215" max="9215" width="45.85546875" style="1" customWidth="1"/>
    <col min="9216" max="9218" width="0" style="1" hidden="1" customWidth="1"/>
    <col min="9219" max="9220" width="11.42578125" style="1" customWidth="1"/>
    <col min="9221" max="9221" width="11.42578125" style="1"/>
    <col min="9222" max="9222" width="11.140625" style="1" customWidth="1"/>
    <col min="9223" max="9228" width="11.42578125" style="1"/>
    <col min="9229" max="9229" width="0" style="1" hidden="1" customWidth="1"/>
    <col min="9230" max="9469" width="11.42578125" style="1"/>
    <col min="9470" max="9470" width="6.7109375" style="1" customWidth="1"/>
    <col min="9471" max="9471" width="45.85546875" style="1" customWidth="1"/>
    <col min="9472" max="9474" width="0" style="1" hidden="1" customWidth="1"/>
    <col min="9475" max="9476" width="11.42578125" style="1" customWidth="1"/>
    <col min="9477" max="9477" width="11.42578125" style="1"/>
    <col min="9478" max="9478" width="11.140625" style="1" customWidth="1"/>
    <col min="9479" max="9484" width="11.42578125" style="1"/>
    <col min="9485" max="9485" width="0" style="1" hidden="1" customWidth="1"/>
    <col min="9486" max="9725" width="11.42578125" style="1"/>
    <col min="9726" max="9726" width="6.7109375" style="1" customWidth="1"/>
    <col min="9727" max="9727" width="45.85546875" style="1" customWidth="1"/>
    <col min="9728" max="9730" width="0" style="1" hidden="1" customWidth="1"/>
    <col min="9731" max="9732" width="11.42578125" style="1" customWidth="1"/>
    <col min="9733" max="9733" width="11.42578125" style="1"/>
    <col min="9734" max="9734" width="11.140625" style="1" customWidth="1"/>
    <col min="9735" max="9740" width="11.42578125" style="1"/>
    <col min="9741" max="9741" width="0" style="1" hidden="1" customWidth="1"/>
    <col min="9742" max="9981" width="11.42578125" style="1"/>
    <col min="9982" max="9982" width="6.7109375" style="1" customWidth="1"/>
    <col min="9983" max="9983" width="45.85546875" style="1" customWidth="1"/>
    <col min="9984" max="9986" width="0" style="1" hidden="1" customWidth="1"/>
    <col min="9987" max="9988" width="11.42578125" style="1" customWidth="1"/>
    <col min="9989" max="9989" width="11.42578125" style="1"/>
    <col min="9990" max="9990" width="11.140625" style="1" customWidth="1"/>
    <col min="9991" max="9996" width="11.42578125" style="1"/>
    <col min="9997" max="9997" width="0" style="1" hidden="1" customWidth="1"/>
    <col min="9998" max="10237" width="11.42578125" style="1"/>
    <col min="10238" max="10238" width="6.7109375" style="1" customWidth="1"/>
    <col min="10239" max="10239" width="45.85546875" style="1" customWidth="1"/>
    <col min="10240" max="10242" width="0" style="1" hidden="1" customWidth="1"/>
    <col min="10243" max="10244" width="11.42578125" style="1" customWidth="1"/>
    <col min="10245" max="10245" width="11.42578125" style="1"/>
    <col min="10246" max="10246" width="11.140625" style="1" customWidth="1"/>
    <col min="10247" max="10252" width="11.42578125" style="1"/>
    <col min="10253" max="10253" width="0" style="1" hidden="1" customWidth="1"/>
    <col min="10254" max="10493" width="11.42578125" style="1"/>
    <col min="10494" max="10494" width="6.7109375" style="1" customWidth="1"/>
    <col min="10495" max="10495" width="45.85546875" style="1" customWidth="1"/>
    <col min="10496" max="10498" width="0" style="1" hidden="1" customWidth="1"/>
    <col min="10499" max="10500" width="11.42578125" style="1" customWidth="1"/>
    <col min="10501" max="10501" width="11.42578125" style="1"/>
    <col min="10502" max="10502" width="11.140625" style="1" customWidth="1"/>
    <col min="10503" max="10508" width="11.42578125" style="1"/>
    <col min="10509" max="10509" width="0" style="1" hidden="1" customWidth="1"/>
    <col min="10510" max="10749" width="11.42578125" style="1"/>
    <col min="10750" max="10750" width="6.7109375" style="1" customWidth="1"/>
    <col min="10751" max="10751" width="45.85546875" style="1" customWidth="1"/>
    <col min="10752" max="10754" width="0" style="1" hidden="1" customWidth="1"/>
    <col min="10755" max="10756" width="11.42578125" style="1" customWidth="1"/>
    <col min="10757" max="10757" width="11.42578125" style="1"/>
    <col min="10758" max="10758" width="11.140625" style="1" customWidth="1"/>
    <col min="10759" max="10764" width="11.42578125" style="1"/>
    <col min="10765" max="10765" width="0" style="1" hidden="1" customWidth="1"/>
    <col min="10766" max="11005" width="11.42578125" style="1"/>
    <col min="11006" max="11006" width="6.7109375" style="1" customWidth="1"/>
    <col min="11007" max="11007" width="45.85546875" style="1" customWidth="1"/>
    <col min="11008" max="11010" width="0" style="1" hidden="1" customWidth="1"/>
    <col min="11011" max="11012" width="11.42578125" style="1" customWidth="1"/>
    <col min="11013" max="11013" width="11.42578125" style="1"/>
    <col min="11014" max="11014" width="11.140625" style="1" customWidth="1"/>
    <col min="11015" max="11020" width="11.42578125" style="1"/>
    <col min="11021" max="11021" width="0" style="1" hidden="1" customWidth="1"/>
    <col min="11022" max="11261" width="11.42578125" style="1"/>
    <col min="11262" max="11262" width="6.7109375" style="1" customWidth="1"/>
    <col min="11263" max="11263" width="45.85546875" style="1" customWidth="1"/>
    <col min="11264" max="11266" width="0" style="1" hidden="1" customWidth="1"/>
    <col min="11267" max="11268" width="11.42578125" style="1" customWidth="1"/>
    <col min="11269" max="11269" width="11.42578125" style="1"/>
    <col min="11270" max="11270" width="11.140625" style="1" customWidth="1"/>
    <col min="11271" max="11276" width="11.42578125" style="1"/>
    <col min="11277" max="11277" width="0" style="1" hidden="1" customWidth="1"/>
    <col min="11278" max="11517" width="11.42578125" style="1"/>
    <col min="11518" max="11518" width="6.7109375" style="1" customWidth="1"/>
    <col min="11519" max="11519" width="45.85546875" style="1" customWidth="1"/>
    <col min="11520" max="11522" width="0" style="1" hidden="1" customWidth="1"/>
    <col min="11523" max="11524" width="11.42578125" style="1" customWidth="1"/>
    <col min="11525" max="11525" width="11.42578125" style="1"/>
    <col min="11526" max="11526" width="11.140625" style="1" customWidth="1"/>
    <col min="11527" max="11532" width="11.42578125" style="1"/>
    <col min="11533" max="11533" width="0" style="1" hidden="1" customWidth="1"/>
    <col min="11534" max="11773" width="11.42578125" style="1"/>
    <col min="11774" max="11774" width="6.7109375" style="1" customWidth="1"/>
    <col min="11775" max="11775" width="45.85546875" style="1" customWidth="1"/>
    <col min="11776" max="11778" width="0" style="1" hidden="1" customWidth="1"/>
    <col min="11779" max="11780" width="11.42578125" style="1" customWidth="1"/>
    <col min="11781" max="11781" width="11.42578125" style="1"/>
    <col min="11782" max="11782" width="11.140625" style="1" customWidth="1"/>
    <col min="11783" max="11788" width="11.42578125" style="1"/>
    <col min="11789" max="11789" width="0" style="1" hidden="1" customWidth="1"/>
    <col min="11790" max="12029" width="11.42578125" style="1"/>
    <col min="12030" max="12030" width="6.7109375" style="1" customWidth="1"/>
    <col min="12031" max="12031" width="45.85546875" style="1" customWidth="1"/>
    <col min="12032" max="12034" width="0" style="1" hidden="1" customWidth="1"/>
    <col min="12035" max="12036" width="11.42578125" style="1" customWidth="1"/>
    <col min="12037" max="12037" width="11.42578125" style="1"/>
    <col min="12038" max="12038" width="11.140625" style="1" customWidth="1"/>
    <col min="12039" max="12044" width="11.42578125" style="1"/>
    <col min="12045" max="12045" width="0" style="1" hidden="1" customWidth="1"/>
    <col min="12046" max="12285" width="11.42578125" style="1"/>
    <col min="12286" max="12286" width="6.7109375" style="1" customWidth="1"/>
    <col min="12287" max="12287" width="45.85546875" style="1" customWidth="1"/>
    <col min="12288" max="12290" width="0" style="1" hidden="1" customWidth="1"/>
    <col min="12291" max="12292" width="11.42578125" style="1" customWidth="1"/>
    <col min="12293" max="12293" width="11.42578125" style="1"/>
    <col min="12294" max="12294" width="11.140625" style="1" customWidth="1"/>
    <col min="12295" max="12300" width="11.42578125" style="1"/>
    <col min="12301" max="12301" width="0" style="1" hidden="1" customWidth="1"/>
    <col min="12302" max="12541" width="11.42578125" style="1"/>
    <col min="12542" max="12542" width="6.7109375" style="1" customWidth="1"/>
    <col min="12543" max="12543" width="45.85546875" style="1" customWidth="1"/>
    <col min="12544" max="12546" width="0" style="1" hidden="1" customWidth="1"/>
    <col min="12547" max="12548" width="11.42578125" style="1" customWidth="1"/>
    <col min="12549" max="12549" width="11.42578125" style="1"/>
    <col min="12550" max="12550" width="11.140625" style="1" customWidth="1"/>
    <col min="12551" max="12556" width="11.42578125" style="1"/>
    <col min="12557" max="12557" width="0" style="1" hidden="1" customWidth="1"/>
    <col min="12558" max="12797" width="11.42578125" style="1"/>
    <col min="12798" max="12798" width="6.7109375" style="1" customWidth="1"/>
    <col min="12799" max="12799" width="45.85546875" style="1" customWidth="1"/>
    <col min="12800" max="12802" width="0" style="1" hidden="1" customWidth="1"/>
    <col min="12803" max="12804" width="11.42578125" style="1" customWidth="1"/>
    <col min="12805" max="12805" width="11.42578125" style="1"/>
    <col min="12806" max="12806" width="11.140625" style="1" customWidth="1"/>
    <col min="12807" max="12812" width="11.42578125" style="1"/>
    <col min="12813" max="12813" width="0" style="1" hidden="1" customWidth="1"/>
    <col min="12814" max="13053" width="11.42578125" style="1"/>
    <col min="13054" max="13054" width="6.7109375" style="1" customWidth="1"/>
    <col min="13055" max="13055" width="45.85546875" style="1" customWidth="1"/>
    <col min="13056" max="13058" width="0" style="1" hidden="1" customWidth="1"/>
    <col min="13059" max="13060" width="11.42578125" style="1" customWidth="1"/>
    <col min="13061" max="13061" width="11.42578125" style="1"/>
    <col min="13062" max="13062" width="11.140625" style="1" customWidth="1"/>
    <col min="13063" max="13068" width="11.42578125" style="1"/>
    <col min="13069" max="13069" width="0" style="1" hidden="1" customWidth="1"/>
    <col min="13070" max="13309" width="11.42578125" style="1"/>
    <col min="13310" max="13310" width="6.7109375" style="1" customWidth="1"/>
    <col min="13311" max="13311" width="45.85546875" style="1" customWidth="1"/>
    <col min="13312" max="13314" width="0" style="1" hidden="1" customWidth="1"/>
    <col min="13315" max="13316" width="11.42578125" style="1" customWidth="1"/>
    <col min="13317" max="13317" width="11.42578125" style="1"/>
    <col min="13318" max="13318" width="11.140625" style="1" customWidth="1"/>
    <col min="13319" max="13324" width="11.42578125" style="1"/>
    <col min="13325" max="13325" width="0" style="1" hidden="1" customWidth="1"/>
    <col min="13326" max="13565" width="11.42578125" style="1"/>
    <col min="13566" max="13566" width="6.7109375" style="1" customWidth="1"/>
    <col min="13567" max="13567" width="45.85546875" style="1" customWidth="1"/>
    <col min="13568" max="13570" width="0" style="1" hidden="1" customWidth="1"/>
    <col min="13571" max="13572" width="11.42578125" style="1" customWidth="1"/>
    <col min="13573" max="13573" width="11.42578125" style="1"/>
    <col min="13574" max="13574" width="11.140625" style="1" customWidth="1"/>
    <col min="13575" max="13580" width="11.42578125" style="1"/>
    <col min="13581" max="13581" width="0" style="1" hidden="1" customWidth="1"/>
    <col min="13582" max="13821" width="11.42578125" style="1"/>
    <col min="13822" max="13822" width="6.7109375" style="1" customWidth="1"/>
    <col min="13823" max="13823" width="45.85546875" style="1" customWidth="1"/>
    <col min="13824" max="13826" width="0" style="1" hidden="1" customWidth="1"/>
    <col min="13827" max="13828" width="11.42578125" style="1" customWidth="1"/>
    <col min="13829" max="13829" width="11.42578125" style="1"/>
    <col min="13830" max="13830" width="11.140625" style="1" customWidth="1"/>
    <col min="13831" max="13836" width="11.42578125" style="1"/>
    <col min="13837" max="13837" width="0" style="1" hidden="1" customWidth="1"/>
    <col min="13838" max="14077" width="11.42578125" style="1"/>
    <col min="14078" max="14078" width="6.7109375" style="1" customWidth="1"/>
    <col min="14079" max="14079" width="45.85546875" style="1" customWidth="1"/>
    <col min="14080" max="14082" width="0" style="1" hidden="1" customWidth="1"/>
    <col min="14083" max="14084" width="11.42578125" style="1" customWidth="1"/>
    <col min="14085" max="14085" width="11.42578125" style="1"/>
    <col min="14086" max="14086" width="11.140625" style="1" customWidth="1"/>
    <col min="14087" max="14092" width="11.42578125" style="1"/>
    <col min="14093" max="14093" width="0" style="1" hidden="1" customWidth="1"/>
    <col min="14094" max="14333" width="11.42578125" style="1"/>
    <col min="14334" max="14334" width="6.7109375" style="1" customWidth="1"/>
    <col min="14335" max="14335" width="45.85546875" style="1" customWidth="1"/>
    <col min="14336" max="14338" width="0" style="1" hidden="1" customWidth="1"/>
    <col min="14339" max="14340" width="11.42578125" style="1" customWidth="1"/>
    <col min="14341" max="14341" width="11.42578125" style="1"/>
    <col min="14342" max="14342" width="11.140625" style="1" customWidth="1"/>
    <col min="14343" max="14348" width="11.42578125" style="1"/>
    <col min="14349" max="14349" width="0" style="1" hidden="1" customWidth="1"/>
    <col min="14350" max="14589" width="11.42578125" style="1"/>
    <col min="14590" max="14590" width="6.7109375" style="1" customWidth="1"/>
    <col min="14591" max="14591" width="45.85546875" style="1" customWidth="1"/>
    <col min="14592" max="14594" width="0" style="1" hidden="1" customWidth="1"/>
    <col min="14595" max="14596" width="11.42578125" style="1" customWidth="1"/>
    <col min="14597" max="14597" width="11.42578125" style="1"/>
    <col min="14598" max="14598" width="11.140625" style="1" customWidth="1"/>
    <col min="14599" max="14604" width="11.42578125" style="1"/>
    <col min="14605" max="14605" width="0" style="1" hidden="1" customWidth="1"/>
    <col min="14606" max="14845" width="11.42578125" style="1"/>
    <col min="14846" max="14846" width="6.7109375" style="1" customWidth="1"/>
    <col min="14847" max="14847" width="45.85546875" style="1" customWidth="1"/>
    <col min="14848" max="14850" width="0" style="1" hidden="1" customWidth="1"/>
    <col min="14851" max="14852" width="11.42578125" style="1" customWidth="1"/>
    <col min="14853" max="14853" width="11.42578125" style="1"/>
    <col min="14854" max="14854" width="11.140625" style="1" customWidth="1"/>
    <col min="14855" max="14860" width="11.42578125" style="1"/>
    <col min="14861" max="14861" width="0" style="1" hidden="1" customWidth="1"/>
    <col min="14862" max="15101" width="11.42578125" style="1"/>
    <col min="15102" max="15102" width="6.7109375" style="1" customWidth="1"/>
    <col min="15103" max="15103" width="45.85546875" style="1" customWidth="1"/>
    <col min="15104" max="15106" width="0" style="1" hidden="1" customWidth="1"/>
    <col min="15107" max="15108" width="11.42578125" style="1" customWidth="1"/>
    <col min="15109" max="15109" width="11.42578125" style="1"/>
    <col min="15110" max="15110" width="11.140625" style="1" customWidth="1"/>
    <col min="15111" max="15116" width="11.42578125" style="1"/>
    <col min="15117" max="15117" width="0" style="1" hidden="1" customWidth="1"/>
    <col min="15118" max="15357" width="11.42578125" style="1"/>
    <col min="15358" max="15358" width="6.7109375" style="1" customWidth="1"/>
    <col min="15359" max="15359" width="45.85546875" style="1" customWidth="1"/>
    <col min="15360" max="15362" width="0" style="1" hidden="1" customWidth="1"/>
    <col min="15363" max="15364" width="11.42578125" style="1" customWidth="1"/>
    <col min="15365" max="15365" width="11.42578125" style="1"/>
    <col min="15366" max="15366" width="11.140625" style="1" customWidth="1"/>
    <col min="15367" max="15372" width="11.42578125" style="1"/>
    <col min="15373" max="15373" width="0" style="1" hidden="1" customWidth="1"/>
    <col min="15374" max="15613" width="11.42578125" style="1"/>
    <col min="15614" max="15614" width="6.7109375" style="1" customWidth="1"/>
    <col min="15615" max="15615" width="45.85546875" style="1" customWidth="1"/>
    <col min="15616" max="15618" width="0" style="1" hidden="1" customWidth="1"/>
    <col min="15619" max="15620" width="11.42578125" style="1" customWidth="1"/>
    <col min="15621" max="15621" width="11.42578125" style="1"/>
    <col min="15622" max="15622" width="11.140625" style="1" customWidth="1"/>
    <col min="15623" max="15628" width="11.42578125" style="1"/>
    <col min="15629" max="15629" width="0" style="1" hidden="1" customWidth="1"/>
    <col min="15630" max="15869" width="11.42578125" style="1"/>
    <col min="15870" max="15870" width="6.7109375" style="1" customWidth="1"/>
    <col min="15871" max="15871" width="45.85546875" style="1" customWidth="1"/>
    <col min="15872" max="15874" width="0" style="1" hidden="1" customWidth="1"/>
    <col min="15875" max="15876" width="11.42578125" style="1" customWidth="1"/>
    <col min="15877" max="15877" width="11.42578125" style="1"/>
    <col min="15878" max="15878" width="11.140625" style="1" customWidth="1"/>
    <col min="15879" max="15884" width="11.42578125" style="1"/>
    <col min="15885" max="15885" width="0" style="1" hidden="1" customWidth="1"/>
    <col min="15886" max="16125" width="11.42578125" style="1"/>
    <col min="16126" max="16126" width="6.7109375" style="1" customWidth="1"/>
    <col min="16127" max="16127" width="45.85546875" style="1" customWidth="1"/>
    <col min="16128" max="16130" width="0" style="1" hidden="1" customWidth="1"/>
    <col min="16131" max="16132" width="11.42578125" style="1" customWidth="1"/>
    <col min="16133" max="16133" width="11.42578125" style="1"/>
    <col min="16134" max="16134" width="11.140625" style="1" customWidth="1"/>
    <col min="16135" max="16140" width="11.42578125" style="1"/>
    <col min="16141" max="16141" width="0" style="1" hidden="1" customWidth="1"/>
    <col min="16142" max="16384" width="11.42578125" style="1"/>
  </cols>
  <sheetData>
    <row r="1" spans="1:250" ht="12.75" customHeight="1" x14ac:dyDescent="0.2"/>
    <row r="2" spans="1:250" ht="12.75" customHeight="1" x14ac:dyDescent="0.2"/>
    <row r="3" spans="1:250" s="2" customFormat="1" ht="19.5" customHeight="1" thickBot="1" x14ac:dyDescent="0.3">
      <c r="B3" s="3"/>
      <c r="C3" s="5"/>
      <c r="D3" s="5"/>
      <c r="E3" s="5"/>
      <c r="F3" s="43" t="s">
        <v>10</v>
      </c>
      <c r="G3" s="5"/>
      <c r="H3" s="5"/>
      <c r="I3" s="5"/>
      <c r="J3" s="5"/>
      <c r="K3" s="5"/>
      <c r="L3" s="5"/>
      <c r="M3" s="60" t="s">
        <v>30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</row>
    <row r="4" spans="1:250" s="12" customFormat="1" ht="12.75" customHeight="1" thickBot="1" x14ac:dyDescent="0.3">
      <c r="A4" s="7"/>
      <c r="B4" s="8" t="s">
        <v>11</v>
      </c>
      <c r="C4" s="9">
        <v>2006</v>
      </c>
      <c r="D4" s="9">
        <v>2007</v>
      </c>
      <c r="E4" s="9">
        <v>2008</v>
      </c>
      <c r="F4" s="10">
        <v>2008</v>
      </c>
      <c r="G4" s="9">
        <v>2009</v>
      </c>
      <c r="H4" s="9">
        <v>2010</v>
      </c>
      <c r="I4" s="9">
        <v>2011</v>
      </c>
      <c r="J4" s="9">
        <v>2012</v>
      </c>
      <c r="K4" s="9">
        <v>2013</v>
      </c>
      <c r="L4" s="9">
        <v>2014</v>
      </c>
      <c r="M4" s="42" t="s">
        <v>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</row>
    <row r="5" spans="1:250" s="13" customFormat="1" ht="12.75" customHeight="1" x14ac:dyDescent="0.25">
      <c r="B5" s="14" t="s">
        <v>63</v>
      </c>
      <c r="F5" s="15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AA5" s="14"/>
      <c r="AB5" s="14"/>
    </row>
    <row r="6" spans="1:250" s="13" customFormat="1" ht="12.75" customHeight="1" x14ac:dyDescent="0.25">
      <c r="B6" s="13" t="s">
        <v>12</v>
      </c>
      <c r="C6" s="13">
        <v>4629372</v>
      </c>
      <c r="D6" s="13">
        <v>5464776</v>
      </c>
      <c r="E6" s="13">
        <v>6835561</v>
      </c>
      <c r="F6" s="15">
        <v>6835939</v>
      </c>
      <c r="G6" s="13">
        <v>6159662</v>
      </c>
      <c r="H6" s="13">
        <v>6544486</v>
      </c>
      <c r="I6" s="13">
        <v>7880994</v>
      </c>
      <c r="J6" s="13">
        <v>9048347</v>
      </c>
      <c r="K6" s="13">
        <v>9946350</v>
      </c>
      <c r="L6" s="13">
        <v>10799382</v>
      </c>
      <c r="M6" s="40">
        <f t="shared" ref="M6:M11" si="0">(L6/K6)-1</f>
        <v>8.5763320212942418E-2</v>
      </c>
    </row>
    <row r="7" spans="1:250" s="13" customFormat="1" ht="12.75" customHeight="1" x14ac:dyDescent="0.25">
      <c r="B7" s="13" t="s">
        <v>13</v>
      </c>
      <c r="C7" s="13">
        <v>963071</v>
      </c>
      <c r="D7" s="13">
        <v>1324409</v>
      </c>
      <c r="E7" s="13">
        <v>1690214</v>
      </c>
      <c r="F7" s="15">
        <v>1693924</v>
      </c>
      <c r="G7" s="13">
        <v>1736465</v>
      </c>
      <c r="H7" s="13">
        <v>1913547</v>
      </c>
      <c r="I7" s="13">
        <v>2168712</v>
      </c>
      <c r="J7" s="13">
        <v>2466999</v>
      </c>
      <c r="K7" s="13">
        <v>2818822</v>
      </c>
      <c r="L7" s="13">
        <v>3317344</v>
      </c>
      <c r="M7" s="40">
        <f t="shared" si="0"/>
        <v>0.17685472867744045</v>
      </c>
    </row>
    <row r="8" spans="1:250" s="13" customFormat="1" ht="12.75" customHeight="1" x14ac:dyDescent="0.25">
      <c r="B8" s="13" t="s">
        <v>14</v>
      </c>
      <c r="C8" s="13">
        <v>799983</v>
      </c>
      <c r="D8" s="13">
        <v>911749</v>
      </c>
      <c r="E8" s="13">
        <v>1003813</v>
      </c>
      <c r="F8" s="15">
        <v>1008781</v>
      </c>
      <c r="G8" s="13">
        <v>1041979</v>
      </c>
      <c r="H8" s="13">
        <v>1174581</v>
      </c>
      <c r="I8" s="13">
        <v>1400739</v>
      </c>
      <c r="J8" s="13">
        <v>1620457</v>
      </c>
      <c r="K8" s="13">
        <v>1764297</v>
      </c>
      <c r="L8" s="13">
        <v>1985762</v>
      </c>
      <c r="M8" s="40">
        <f t="shared" si="0"/>
        <v>0.12552591768846177</v>
      </c>
    </row>
    <row r="9" spans="1:250" s="16" customFormat="1" ht="12.75" customHeight="1" x14ac:dyDescent="0.25">
      <c r="B9" s="16" t="s">
        <v>15</v>
      </c>
      <c r="C9" s="16">
        <v>6392426</v>
      </c>
      <c r="D9" s="16">
        <v>7700934</v>
      </c>
      <c r="E9" s="16">
        <v>9529588</v>
      </c>
      <c r="F9" s="17">
        <v>9538644</v>
      </c>
      <c r="G9" s="16">
        <v>8938106</v>
      </c>
      <c r="H9" s="16">
        <v>9632614</v>
      </c>
      <c r="I9" s="16">
        <v>11450445</v>
      </c>
      <c r="J9" s="16">
        <v>13135803</v>
      </c>
      <c r="K9" s="16">
        <v>14529469</v>
      </c>
      <c r="L9" s="16">
        <v>16102488</v>
      </c>
      <c r="M9" s="41">
        <f t="shared" si="0"/>
        <v>0.10826403910562732</v>
      </c>
    </row>
    <row r="10" spans="1:250" s="13" customFormat="1" ht="12.75" customHeight="1" x14ac:dyDescent="0.25">
      <c r="B10" s="58" t="s">
        <v>16</v>
      </c>
      <c r="C10" s="13">
        <v>-66850</v>
      </c>
      <c r="D10" s="13">
        <v>-85650</v>
      </c>
      <c r="E10" s="13">
        <v>-131820</v>
      </c>
      <c r="F10" s="15">
        <v>-131984</v>
      </c>
      <c r="G10" s="13">
        <v>-194334</v>
      </c>
      <c r="H10" s="13">
        <v>-249328</v>
      </c>
      <c r="I10" s="13">
        <v>-277297</v>
      </c>
      <c r="J10" s="13">
        <v>-299373</v>
      </c>
      <c r="K10" s="13">
        <v>-334247</v>
      </c>
      <c r="L10" s="13">
        <v>-342596</v>
      </c>
      <c r="M10" s="40">
        <f t="shared" si="0"/>
        <v>2.497853383874804E-2</v>
      </c>
    </row>
    <row r="11" spans="1:250" s="16" customFormat="1" ht="12.75" customHeight="1" x14ac:dyDescent="0.25">
      <c r="B11" s="16" t="s">
        <v>17</v>
      </c>
      <c r="C11" s="16">
        <v>6325576</v>
      </c>
      <c r="D11" s="16">
        <v>7615284</v>
      </c>
      <c r="E11" s="16">
        <v>9397768</v>
      </c>
      <c r="F11" s="17">
        <v>9406660</v>
      </c>
      <c r="G11" s="16">
        <v>8743772</v>
      </c>
      <c r="H11" s="16">
        <v>9383286</v>
      </c>
      <c r="I11" s="16">
        <v>11173148</v>
      </c>
      <c r="J11" s="16">
        <v>12836430</v>
      </c>
      <c r="K11" s="16">
        <v>14195222</v>
      </c>
      <c r="L11" s="16">
        <v>15759892</v>
      </c>
      <c r="M11" s="41">
        <f t="shared" si="0"/>
        <v>0.11022511659204759</v>
      </c>
      <c r="N11" s="19"/>
    </row>
    <row r="12" spans="1:250" s="13" customFormat="1" ht="6" customHeight="1" x14ac:dyDescent="0.25">
      <c r="F12" s="15"/>
      <c r="M12" s="40"/>
    </row>
    <row r="13" spans="1:250" s="13" customFormat="1" ht="12.75" customHeight="1" x14ac:dyDescent="0.25">
      <c r="B13" s="13" t="s">
        <v>18</v>
      </c>
      <c r="C13" s="13">
        <v>845762</v>
      </c>
      <c r="D13" s="13">
        <v>1019781</v>
      </c>
      <c r="E13" s="13">
        <v>1452092</v>
      </c>
      <c r="F13" s="15">
        <v>1458519</v>
      </c>
      <c r="G13" s="13">
        <v>1951298</v>
      </c>
      <c r="H13" s="13">
        <v>1346687</v>
      </c>
      <c r="I13" s="13">
        <v>2072068</v>
      </c>
      <c r="J13" s="13">
        <v>1994900</v>
      </c>
      <c r="K13" s="13">
        <v>1976887</v>
      </c>
      <c r="L13" s="13">
        <v>2086992</v>
      </c>
      <c r="M13" s="40">
        <f>(L13/K13)-1</f>
        <v>5.5696152587376035E-2</v>
      </c>
    </row>
    <row r="14" spans="1:250" s="13" customFormat="1" ht="12.75" customHeight="1" x14ac:dyDescent="0.25">
      <c r="B14" s="13" t="s">
        <v>19</v>
      </c>
      <c r="C14" s="13">
        <v>1595236</v>
      </c>
      <c r="D14" s="13">
        <v>1394074</v>
      </c>
      <c r="E14" s="13">
        <v>1946512</v>
      </c>
      <c r="F14" s="15">
        <v>1897758</v>
      </c>
      <c r="G14" s="13">
        <v>2426452</v>
      </c>
      <c r="H14" s="13">
        <v>2465311</v>
      </c>
      <c r="I14" s="13">
        <v>2864445</v>
      </c>
      <c r="J14" s="13">
        <v>3095248</v>
      </c>
      <c r="K14" s="13">
        <v>4074560</v>
      </c>
      <c r="L14" s="13">
        <v>5956285</v>
      </c>
      <c r="M14" s="40">
        <f>(L14/K14)-1</f>
        <v>0.4618228716720334</v>
      </c>
    </row>
    <row r="15" spans="1:250" s="16" customFormat="1" ht="12.75" customHeight="1" x14ac:dyDescent="0.25">
      <c r="B15" s="16" t="s">
        <v>20</v>
      </c>
      <c r="C15" s="16">
        <v>8766574</v>
      </c>
      <c r="D15" s="16">
        <v>10029139</v>
      </c>
      <c r="E15" s="16">
        <v>12796372</v>
      </c>
      <c r="F15" s="17">
        <v>12762937</v>
      </c>
      <c r="G15" s="16">
        <v>13121522</v>
      </c>
      <c r="H15" s="16">
        <v>13195284</v>
      </c>
      <c r="I15" s="16">
        <v>16109661</v>
      </c>
      <c r="J15" s="16">
        <v>17926578</v>
      </c>
      <c r="K15" s="16">
        <v>20246669</v>
      </c>
      <c r="L15" s="16">
        <v>23803169</v>
      </c>
      <c r="M15" s="41">
        <f>(L15/K15)-1</f>
        <v>0.17565852437257701</v>
      </c>
    </row>
    <row r="16" spans="1:250" s="13" customFormat="1" ht="12.75" customHeight="1" x14ac:dyDescent="0.25">
      <c r="F16" s="15"/>
      <c r="M16" s="40"/>
    </row>
    <row r="17" spans="2:14" s="13" customFormat="1" ht="12.75" customHeight="1" x14ac:dyDescent="0.25">
      <c r="B17" s="13" t="s">
        <v>21</v>
      </c>
      <c r="C17" s="13">
        <v>1543020</v>
      </c>
      <c r="D17" s="13">
        <v>1776766</v>
      </c>
      <c r="E17" s="13">
        <v>2021930.786601</v>
      </c>
      <c r="F17" s="15">
        <v>2021931</v>
      </c>
      <c r="G17" s="13">
        <v>2400959</v>
      </c>
      <c r="H17" s="13">
        <v>2844029</v>
      </c>
      <c r="I17" s="13">
        <v>3172480</v>
      </c>
      <c r="J17" s="13">
        <v>3618365</v>
      </c>
      <c r="K17" s="13">
        <v>3920617</v>
      </c>
      <c r="L17" s="13">
        <v>4592440</v>
      </c>
      <c r="M17" s="40">
        <f t="shared" ref="M17:M24" si="1">(L17/K17)-1</f>
        <v>0.17135644721226284</v>
      </c>
    </row>
    <row r="18" spans="2:14" s="13" customFormat="1" ht="12.75" customHeight="1" x14ac:dyDescent="0.25">
      <c r="B18" s="13" t="s">
        <v>22</v>
      </c>
      <c r="C18" s="13">
        <v>4026275</v>
      </c>
      <c r="D18" s="13">
        <v>4772001</v>
      </c>
      <c r="E18" s="13">
        <v>6071803.6517599998</v>
      </c>
      <c r="F18" s="15">
        <v>6071804</v>
      </c>
      <c r="G18" s="13">
        <v>5491152</v>
      </c>
      <c r="H18" s="13">
        <v>5467545</v>
      </c>
      <c r="I18" s="13">
        <v>6749054</v>
      </c>
      <c r="J18" s="13">
        <v>7222588</v>
      </c>
      <c r="K18" s="13">
        <v>7707698</v>
      </c>
      <c r="L18" s="13">
        <v>8228609</v>
      </c>
      <c r="M18" s="40">
        <f t="shared" si="1"/>
        <v>6.758321356129926E-2</v>
      </c>
    </row>
    <row r="19" spans="2:14" s="13" customFormat="1" ht="12.75" customHeight="1" x14ac:dyDescent="0.25">
      <c r="B19" s="13" t="s">
        <v>23</v>
      </c>
      <c r="C19" s="13">
        <v>2609680</v>
      </c>
      <c r="D19" s="13">
        <v>2776437</v>
      </c>
      <c r="E19" s="13">
        <v>3912386</v>
      </c>
      <c r="F19" s="15">
        <v>3902204</v>
      </c>
      <c r="G19" s="13">
        <v>4333258</v>
      </c>
      <c r="H19" s="13">
        <v>3844544</v>
      </c>
      <c r="I19" s="13">
        <v>4966078</v>
      </c>
      <c r="J19" s="13">
        <v>5665668</v>
      </c>
      <c r="K19" s="13">
        <v>7036254</v>
      </c>
      <c r="L19" s="13">
        <v>9181156</v>
      </c>
      <c r="M19" s="40">
        <f t="shared" si="1"/>
        <v>0.30483578335858819</v>
      </c>
    </row>
    <row r="20" spans="2:14" s="13" customFormat="1" ht="12.75" customHeight="1" x14ac:dyDescent="0.25">
      <c r="B20" s="13" t="s">
        <v>24</v>
      </c>
      <c r="C20" s="13">
        <v>467446</v>
      </c>
      <c r="D20" s="13">
        <v>568559</v>
      </c>
      <c r="E20" s="13">
        <v>683811</v>
      </c>
      <c r="F20" s="15">
        <v>620411</v>
      </c>
      <c r="G20" s="13">
        <v>783608</v>
      </c>
      <c r="H20" s="13">
        <v>883708</v>
      </c>
      <c r="I20" s="13">
        <v>1039157</v>
      </c>
      <c r="J20" s="13">
        <v>1230077</v>
      </c>
      <c r="K20" s="13">
        <v>1371893</v>
      </c>
      <c r="L20" s="13">
        <v>1560882</v>
      </c>
      <c r="M20" s="40">
        <f t="shared" si="1"/>
        <v>0.13775782805218784</v>
      </c>
    </row>
    <row r="21" spans="2:14" s="13" customFormat="1" ht="12.75" customHeight="1" x14ac:dyDescent="0.25">
      <c r="B21" s="13" t="s">
        <v>25</v>
      </c>
      <c r="E21" s="13">
        <v>-45616.990221</v>
      </c>
      <c r="F21" s="15">
        <v>-45617</v>
      </c>
      <c r="G21" s="13">
        <v>-48232</v>
      </c>
      <c r="H21" s="13">
        <v>-66623</v>
      </c>
      <c r="I21" s="13">
        <v>-78380</v>
      </c>
      <c r="J21" s="13">
        <v>-81377</v>
      </c>
      <c r="K21" s="13">
        <v>-90088</v>
      </c>
      <c r="L21" s="13">
        <v>-102891</v>
      </c>
      <c r="M21" s="40">
        <f t="shared" si="1"/>
        <v>0.14211659710505287</v>
      </c>
    </row>
    <row r="22" spans="2:14" s="13" customFormat="1" ht="12.75" customHeight="1" x14ac:dyDescent="0.25">
      <c r="B22" s="13" t="s">
        <v>26</v>
      </c>
      <c r="C22" s="13">
        <v>120153</v>
      </c>
      <c r="D22" s="13">
        <v>135376</v>
      </c>
      <c r="E22" s="13">
        <v>152057</v>
      </c>
      <c r="F22" s="15">
        <v>192203</v>
      </c>
      <c r="G22" s="13">
        <v>160773.82518284</v>
      </c>
      <c r="H22" s="13">
        <v>222075</v>
      </c>
      <c r="I22" s="13">
        <v>261268</v>
      </c>
      <c r="J22" s="13">
        <v>271256</v>
      </c>
      <c r="K22" s="13">
        <v>300294</v>
      </c>
      <c r="L22" s="13">
        <v>342972</v>
      </c>
      <c r="M22" s="40">
        <f t="shared" si="1"/>
        <v>0.14212072169274115</v>
      </c>
    </row>
    <row r="23" spans="2:14" s="13" customFormat="1" ht="12.75" customHeight="1" x14ac:dyDescent="0.25">
      <c r="B23" s="13" t="s">
        <v>27</v>
      </c>
      <c r="C23" s="13">
        <v>0</v>
      </c>
      <c r="D23" s="13">
        <v>0</v>
      </c>
      <c r="E23" s="13">
        <v>1.385591</v>
      </c>
      <c r="F23" s="15">
        <v>1</v>
      </c>
      <c r="G23" s="13">
        <v>3</v>
      </c>
      <c r="H23" s="13">
        <v>6</v>
      </c>
      <c r="I23" s="13">
        <v>4</v>
      </c>
      <c r="J23" s="13">
        <v>1</v>
      </c>
      <c r="K23" s="13">
        <v>1</v>
      </c>
      <c r="L23" s="13">
        <v>1</v>
      </c>
      <c r="M23" s="40">
        <f t="shared" si="1"/>
        <v>0</v>
      </c>
    </row>
    <row r="24" spans="2:14" s="16" customFormat="1" ht="12.75" customHeight="1" x14ac:dyDescent="0.25">
      <c r="B24" s="59" t="s">
        <v>28</v>
      </c>
      <c r="C24" s="16">
        <v>8766574</v>
      </c>
      <c r="D24" s="16">
        <v>10029139</v>
      </c>
      <c r="E24" s="16">
        <v>12796372.833731001</v>
      </c>
      <c r="F24" s="17">
        <v>12762937</v>
      </c>
      <c r="G24" s="16">
        <v>13121521.82518284</v>
      </c>
      <c r="H24" s="16">
        <v>13195284</v>
      </c>
      <c r="I24" s="16">
        <v>16109661</v>
      </c>
      <c r="J24" s="16">
        <v>17926578</v>
      </c>
      <c r="K24" s="16">
        <v>20246669</v>
      </c>
      <c r="L24" s="16">
        <v>23803169</v>
      </c>
      <c r="M24" s="41">
        <f t="shared" si="1"/>
        <v>0.17565852437257701</v>
      </c>
      <c r="N24" s="19"/>
    </row>
    <row r="25" spans="2:14" s="16" customFormat="1" ht="18" customHeight="1" x14ac:dyDescent="0.25">
      <c r="B25" s="13" t="s">
        <v>29</v>
      </c>
      <c r="M25" s="18"/>
      <c r="N25" s="19"/>
    </row>
    <row r="26" spans="2:14" s="20" customFormat="1" ht="19.5" customHeight="1" thickBot="1" x14ac:dyDescent="0.25">
      <c r="C26" s="5"/>
      <c r="D26" s="5"/>
      <c r="E26" s="5"/>
      <c r="F26" s="43" t="s">
        <v>10</v>
      </c>
      <c r="G26" s="5"/>
      <c r="H26" s="5"/>
      <c r="I26" s="5"/>
      <c r="J26" s="5"/>
      <c r="K26" s="5"/>
      <c r="L26" s="5"/>
      <c r="M26" s="60" t="s">
        <v>30</v>
      </c>
    </row>
    <row r="27" spans="2:14" s="20" customFormat="1" ht="12.75" customHeight="1" thickBot="1" x14ac:dyDescent="0.25">
      <c r="B27" s="8" t="s">
        <v>31</v>
      </c>
      <c r="C27" s="9">
        <v>2006</v>
      </c>
      <c r="D27" s="9">
        <v>2007</v>
      </c>
      <c r="E27" s="9">
        <v>2008</v>
      </c>
      <c r="F27" s="10">
        <v>2008</v>
      </c>
      <c r="G27" s="9">
        <v>2009</v>
      </c>
      <c r="H27" s="9">
        <v>2010</v>
      </c>
      <c r="I27" s="9">
        <v>2011</v>
      </c>
      <c r="J27" s="9">
        <v>2012</v>
      </c>
      <c r="K27" s="9">
        <v>2013</v>
      </c>
      <c r="L27" s="9">
        <v>2014</v>
      </c>
      <c r="M27" s="42" t="s">
        <v>0</v>
      </c>
    </row>
    <row r="28" spans="2:14" s="20" customFormat="1" ht="12.75" customHeight="1" x14ac:dyDescent="0.2">
      <c r="B28" s="21" t="s">
        <v>32</v>
      </c>
      <c r="E28" s="22"/>
    </row>
    <row r="29" spans="2:14" s="20" customFormat="1" ht="12.75" customHeight="1" x14ac:dyDescent="0.2">
      <c r="B29" s="23" t="s">
        <v>33</v>
      </c>
      <c r="C29" s="24">
        <v>15852</v>
      </c>
      <c r="D29" s="24">
        <v>14950</v>
      </c>
      <c r="E29" s="25">
        <v>10841</v>
      </c>
      <c r="F29" s="24">
        <v>10841</v>
      </c>
      <c r="G29" s="24">
        <v>16576</v>
      </c>
      <c r="H29" s="24">
        <v>33058</v>
      </c>
      <c r="I29" s="24">
        <v>28789</v>
      </c>
      <c r="J29" s="24">
        <v>32946</v>
      </c>
      <c r="K29" s="24">
        <v>29162</v>
      </c>
      <c r="L29" s="24">
        <v>29944</v>
      </c>
      <c r="M29" s="46">
        <f>(L29/K29)-1</f>
        <v>2.6815719086482392E-2</v>
      </c>
    </row>
    <row r="30" spans="2:14" s="20" customFormat="1" ht="12.75" customHeight="1" x14ac:dyDescent="0.2">
      <c r="B30" s="13" t="s">
        <v>34</v>
      </c>
      <c r="C30" s="24">
        <v>1215.3815823559526</v>
      </c>
      <c r="D30" s="24">
        <v>1369.36</v>
      </c>
      <c r="E30" s="25">
        <v>1538.0995669546251</v>
      </c>
      <c r="F30" s="24">
        <v>1944.2</v>
      </c>
      <c r="G30" s="24">
        <v>1585.696124283189</v>
      </c>
      <c r="H30" s="24">
        <v>2153.8481383579865</v>
      </c>
      <c r="I30" s="24">
        <v>2504.2204427868219</v>
      </c>
      <c r="J30" s="24">
        <v>2562.5177441572177</v>
      </c>
      <c r="K30" s="24">
        <v>2802</v>
      </c>
      <c r="L30" s="24">
        <v>3155</v>
      </c>
      <c r="M30" s="46">
        <f>(L30/K30)-1</f>
        <v>0.12598144182726623</v>
      </c>
    </row>
    <row r="31" spans="2:14" s="20" customFormat="1" ht="12.75" customHeight="1" x14ac:dyDescent="0.2">
      <c r="B31" s="13" t="s">
        <v>35</v>
      </c>
      <c r="C31" s="26">
        <v>3.3525447519499578</v>
      </c>
      <c r="D31" s="26">
        <v>2.5994868333805288</v>
      </c>
      <c r="E31" s="27">
        <v>1.567312222108262</v>
      </c>
      <c r="F31" s="26">
        <v>1.7</v>
      </c>
      <c r="G31" s="26">
        <v>2.144747928249839</v>
      </c>
      <c r="H31" s="26">
        <v>3.8570243473975565</v>
      </c>
      <c r="I31" s="26">
        <v>2.5679838803770729</v>
      </c>
      <c r="J31" s="26">
        <v>2.4207103529332228</v>
      </c>
      <c r="K31" s="26">
        <v>1.98</v>
      </c>
      <c r="L31" s="26">
        <v>1.81</v>
      </c>
      <c r="M31" s="47">
        <f>L31-K31</f>
        <v>-0.16999999999999993</v>
      </c>
    </row>
    <row r="32" spans="2:14" s="20" customFormat="1" ht="12.75" customHeight="1" x14ac:dyDescent="0.2">
      <c r="B32" s="13" t="s">
        <v>36</v>
      </c>
      <c r="C32" s="26">
        <v>13.042817358867444</v>
      </c>
      <c r="D32" s="26">
        <v>10.917456820263563</v>
      </c>
      <c r="E32" s="27">
        <v>7.048308336413319</v>
      </c>
      <c r="F32" s="26">
        <v>5.58</v>
      </c>
      <c r="G32" s="26">
        <v>10.453453058348838</v>
      </c>
      <c r="H32" s="26">
        <v>15.348343001193291</v>
      </c>
      <c r="I32" s="26">
        <v>12.945262658049236</v>
      </c>
      <c r="J32" s="26">
        <v>12.671810432285369</v>
      </c>
      <c r="K32" s="26">
        <v>10.41</v>
      </c>
      <c r="L32" s="48">
        <v>9.49</v>
      </c>
      <c r="M32" s="47">
        <f>L32-K32</f>
        <v>-0.91999999999999993</v>
      </c>
    </row>
    <row r="33" spans="2:13" s="20" customFormat="1" ht="12.75" customHeight="1" x14ac:dyDescent="0.2">
      <c r="B33" s="61" t="s">
        <v>37</v>
      </c>
      <c r="C33" s="24">
        <v>1567133.6341200001</v>
      </c>
      <c r="D33" s="24">
        <v>1477961.6344999999</v>
      </c>
      <c r="E33" s="25">
        <v>1071745</v>
      </c>
      <c r="F33" s="24">
        <v>1071745</v>
      </c>
      <c r="G33" s="24">
        <v>1680641.6345599999</v>
      </c>
      <c r="H33" s="24">
        <v>3408483.2719899998</v>
      </c>
      <c r="I33" s="24">
        <v>3003598.68983</v>
      </c>
      <c r="J33" s="24">
        <v>3437304.6106199999</v>
      </c>
      <c r="K33" s="24">
        <v>3125421</v>
      </c>
      <c r="L33" s="24">
        <v>3254948</v>
      </c>
      <c r="M33" s="46">
        <f>(L33/K33)-1</f>
        <v>4.1443056791389044E-2</v>
      </c>
    </row>
    <row r="34" spans="2:13" s="20" customFormat="1" ht="12.75" customHeight="1" x14ac:dyDescent="0.2">
      <c r="B34" s="13"/>
      <c r="E34" s="28"/>
    </row>
    <row r="35" spans="2:13" s="20" customFormat="1" ht="12.75" customHeight="1" x14ac:dyDescent="0.2">
      <c r="B35" s="21" t="s">
        <v>38</v>
      </c>
      <c r="E35" s="28"/>
      <c r="M35" s="49"/>
    </row>
    <row r="36" spans="2:13" s="20" customFormat="1" ht="11.25" x14ac:dyDescent="0.2">
      <c r="B36" s="13" t="s">
        <v>39</v>
      </c>
      <c r="C36" s="29">
        <v>0.25704145505577114</v>
      </c>
      <c r="D36" s="29">
        <v>0.23810369724162311</v>
      </c>
      <c r="E36" s="30">
        <v>0.2382</v>
      </c>
      <c r="F36" s="29">
        <v>0.33439999999999998</v>
      </c>
      <c r="G36" s="29">
        <v>0.21859999999999999</v>
      </c>
      <c r="H36" s="29">
        <v>0.2137</v>
      </c>
      <c r="I36" s="29">
        <v>0.21379999999999999</v>
      </c>
      <c r="J36" s="31">
        <v>0.19103113685837</v>
      </c>
      <c r="K36" s="31">
        <v>0.1898</v>
      </c>
      <c r="L36" s="31">
        <v>0.19040000000000001</v>
      </c>
      <c r="M36" s="49" t="s">
        <v>1</v>
      </c>
    </row>
    <row r="37" spans="2:13" s="20" customFormat="1" ht="11.25" x14ac:dyDescent="0.2">
      <c r="B37" s="13" t="s">
        <v>40</v>
      </c>
      <c r="C37" s="29">
        <v>0.5323</v>
      </c>
      <c r="D37" s="29">
        <v>0.54749999999999999</v>
      </c>
      <c r="E37" s="30">
        <v>0.54720000000000002</v>
      </c>
      <c r="F37" s="29">
        <v>0.54720000000000002</v>
      </c>
      <c r="G37" s="29">
        <v>0.69440000000000002</v>
      </c>
      <c r="H37" s="29">
        <v>0.68469999999999998</v>
      </c>
      <c r="I37" s="29">
        <v>0.67500000000000004</v>
      </c>
      <c r="J37" s="29">
        <v>0.67059999999999997</v>
      </c>
      <c r="K37" s="31">
        <v>0.6624000000000001</v>
      </c>
      <c r="L37" s="50" t="s">
        <v>2</v>
      </c>
      <c r="M37" s="51" t="s">
        <v>3</v>
      </c>
    </row>
    <row r="38" spans="2:13" s="20" customFormat="1" ht="11.25" x14ac:dyDescent="0.2">
      <c r="B38" s="13" t="s">
        <v>41</v>
      </c>
      <c r="C38" s="29">
        <v>1.3705810274344345E-2</v>
      </c>
      <c r="D38" s="29">
        <v>1.349826739862714E-2</v>
      </c>
      <c r="E38" s="30">
        <v>1.1882821031255259E-2</v>
      </c>
      <c r="F38" s="29">
        <v>1.4999999999999999E-2</v>
      </c>
      <c r="G38" s="29">
        <v>1.2200000000000001E-2</v>
      </c>
      <c r="H38" s="29">
        <v>1.6818545408444331E-2</v>
      </c>
      <c r="I38" s="29">
        <v>1.61E-2</v>
      </c>
      <c r="J38" s="29">
        <v>1.5073524386005699E-2</v>
      </c>
      <c r="K38" s="29">
        <v>1.4800000000000001E-2</v>
      </c>
      <c r="L38" s="29">
        <v>1.44E-2</v>
      </c>
      <c r="M38" s="52" t="s">
        <v>4</v>
      </c>
    </row>
    <row r="39" spans="2:13" s="20" customFormat="1" ht="11.25" x14ac:dyDescent="0.2">
      <c r="B39" s="13" t="s">
        <v>42</v>
      </c>
      <c r="C39" s="29">
        <v>0.50349999999999995</v>
      </c>
      <c r="D39" s="29">
        <v>0.49640000000000001</v>
      </c>
      <c r="E39" s="30">
        <v>0.4476</v>
      </c>
      <c r="F39" s="29">
        <v>0.48249999999999998</v>
      </c>
      <c r="G39" s="29">
        <v>0.4471</v>
      </c>
      <c r="H39" s="29">
        <v>0.45419999999999999</v>
      </c>
      <c r="I39" s="29">
        <v>0.44929999999999998</v>
      </c>
      <c r="J39" s="32">
        <v>0.460811252106966</v>
      </c>
      <c r="K39" s="29">
        <v>0.4395</v>
      </c>
      <c r="L39" s="29">
        <v>0.43840000000000001</v>
      </c>
      <c r="M39" s="53" t="s">
        <v>5</v>
      </c>
    </row>
    <row r="40" spans="2:13" s="20" customFormat="1" ht="11.25" x14ac:dyDescent="0.2">
      <c r="B40" s="57" t="s">
        <v>43</v>
      </c>
      <c r="C40" s="24">
        <v>983.02018389773491</v>
      </c>
      <c r="D40" s="24">
        <v>1051.1622471439052</v>
      </c>
      <c r="E40" s="25">
        <v>1393.1815069057159</v>
      </c>
      <c r="F40" s="24">
        <v>1389</v>
      </c>
      <c r="G40" s="24">
        <v>1482</v>
      </c>
      <c r="H40" s="24">
        <v>1419.9563393913324</v>
      </c>
      <c r="I40" s="24">
        <v>1576.2877690802347</v>
      </c>
      <c r="J40" s="24">
        <v>1691.9847097687589</v>
      </c>
      <c r="K40" s="24">
        <v>1924.9542688724091</v>
      </c>
      <c r="L40" s="24">
        <v>2265</v>
      </c>
      <c r="M40" s="45">
        <f>L40-K40</f>
        <v>340.0457311275909</v>
      </c>
    </row>
    <row r="41" spans="2:13" s="20" customFormat="1" ht="11.25" x14ac:dyDescent="0.2">
      <c r="E41" s="28"/>
      <c r="J41" s="33"/>
      <c r="K41" s="24"/>
      <c r="L41" s="24"/>
    </row>
    <row r="42" spans="2:13" s="20" customFormat="1" ht="11.25" x14ac:dyDescent="0.2">
      <c r="B42" s="21" t="s">
        <v>44</v>
      </c>
      <c r="E42" s="28"/>
    </row>
    <row r="43" spans="2:13" s="20" customFormat="1" ht="14.25" x14ac:dyDescent="0.2">
      <c r="B43" s="13" t="s">
        <v>45</v>
      </c>
      <c r="C43" s="29">
        <v>0.12509999999999999</v>
      </c>
      <c r="D43" s="29">
        <v>0.12379999999999999</v>
      </c>
      <c r="E43" s="30">
        <v>0.13300000000000001</v>
      </c>
      <c r="F43" s="29">
        <v>0.13300000000000001</v>
      </c>
      <c r="G43" s="29">
        <v>0.12759999999999999</v>
      </c>
      <c r="H43" s="29">
        <v>0.12720000000000001</v>
      </c>
      <c r="I43" s="29">
        <v>0.12937000000000001</v>
      </c>
      <c r="J43" s="29">
        <v>0.12948674657316558</v>
      </c>
      <c r="K43" s="32">
        <v>0.1323</v>
      </c>
      <c r="L43" s="54" t="s">
        <v>6</v>
      </c>
      <c r="M43" s="55" t="s">
        <v>8</v>
      </c>
    </row>
    <row r="44" spans="2:13" s="20" customFormat="1" ht="11.25" x14ac:dyDescent="0.2">
      <c r="B44" s="13"/>
      <c r="E44" s="28"/>
      <c r="K44" s="32"/>
      <c r="L44" s="32"/>
      <c r="M44" s="34"/>
    </row>
    <row r="45" spans="2:13" s="20" customFormat="1" ht="11.25" x14ac:dyDescent="0.2">
      <c r="B45" s="21" t="s">
        <v>46</v>
      </c>
      <c r="E45" s="28"/>
      <c r="K45" s="32"/>
      <c r="L45" s="32"/>
      <c r="M45" s="34"/>
    </row>
    <row r="46" spans="2:13" s="20" customFormat="1" ht="14.25" x14ac:dyDescent="0.2">
      <c r="B46" s="13" t="s">
        <v>47</v>
      </c>
      <c r="C46" s="29">
        <v>8.5000000000000006E-3</v>
      </c>
      <c r="D46" s="29">
        <v>0.01</v>
      </c>
      <c r="E46" s="30">
        <v>1.32E-2</v>
      </c>
      <c r="F46" s="29">
        <v>1.32E-2</v>
      </c>
      <c r="G46" s="29">
        <v>1.95E-2</v>
      </c>
      <c r="H46" s="29">
        <v>1.5299999999999999E-2</v>
      </c>
      <c r="I46" s="29">
        <v>1.26E-2</v>
      </c>
      <c r="J46" s="29">
        <v>1.2999999999999999E-2</v>
      </c>
      <c r="K46" s="32">
        <v>1.4966944499178301E-2</v>
      </c>
      <c r="L46" s="54" t="s">
        <v>7</v>
      </c>
      <c r="M46" s="55" t="s">
        <v>8</v>
      </c>
    </row>
    <row r="47" spans="2:13" s="20" customFormat="1" ht="11.25" x14ac:dyDescent="0.2">
      <c r="B47" s="13" t="s">
        <v>48</v>
      </c>
      <c r="C47" s="29">
        <v>1.2699999999999999E-2</v>
      </c>
      <c r="D47" s="29">
        <v>1.32E-2</v>
      </c>
      <c r="E47" s="30">
        <v>1.38E-2</v>
      </c>
      <c r="F47" s="29">
        <v>1.4043454318536016E-2</v>
      </c>
      <c r="G47" s="29">
        <v>2.18E-2</v>
      </c>
      <c r="H47" s="29">
        <v>2.5000000000000001E-2</v>
      </c>
      <c r="I47" s="29">
        <v>2.4199999999999999E-2</v>
      </c>
      <c r="J47" s="32">
        <v>2.2812037462286199E-2</v>
      </c>
      <c r="K47" s="32">
        <v>2.3E-2</v>
      </c>
      <c r="L47" s="32">
        <v>2.1299999999999999E-2</v>
      </c>
      <c r="M47" s="56" t="s">
        <v>9</v>
      </c>
    </row>
    <row r="48" spans="2:13" s="20" customFormat="1" ht="14.25" x14ac:dyDescent="0.2">
      <c r="B48" s="44" t="s">
        <v>50</v>
      </c>
      <c r="C48" s="29"/>
      <c r="D48" s="29"/>
      <c r="E48" s="30"/>
      <c r="F48" s="29"/>
      <c r="G48" s="29"/>
      <c r="H48" s="29"/>
      <c r="I48" s="29"/>
      <c r="J48" s="32"/>
      <c r="K48" s="32"/>
      <c r="L48" s="32"/>
      <c r="M48" s="35"/>
    </row>
    <row r="49" spans="2:13" s="20" customFormat="1" ht="14.25" x14ac:dyDescent="0.2">
      <c r="B49" s="44" t="s">
        <v>49</v>
      </c>
      <c r="C49" s="29"/>
      <c r="D49" s="29"/>
      <c r="E49" s="30"/>
      <c r="F49" s="29"/>
      <c r="G49" s="29"/>
      <c r="H49" s="29"/>
      <c r="I49" s="29"/>
      <c r="J49" s="32"/>
      <c r="K49" s="32"/>
      <c r="L49" s="32"/>
      <c r="M49" s="35"/>
    </row>
    <row r="50" spans="2:13" s="20" customFormat="1" ht="12" thickBot="1" x14ac:dyDescent="0.25">
      <c r="B50" s="36"/>
      <c r="E50" s="28"/>
    </row>
    <row r="51" spans="2:13" s="20" customFormat="1" ht="12" thickBot="1" x14ac:dyDescent="0.25">
      <c r="B51" s="8" t="s">
        <v>51</v>
      </c>
      <c r="C51" s="37"/>
      <c r="D51" s="37"/>
      <c r="E51" s="38"/>
      <c r="F51" s="37"/>
      <c r="G51" s="37"/>
      <c r="H51" s="37"/>
      <c r="I51" s="37"/>
      <c r="J51" s="37"/>
      <c r="K51" s="37"/>
      <c r="L51" s="37"/>
      <c r="M51" s="37"/>
    </row>
    <row r="52" spans="2:13" s="20" customFormat="1" ht="11.25" x14ac:dyDescent="0.2">
      <c r="B52" s="57" t="s">
        <v>52</v>
      </c>
      <c r="C52" s="24">
        <v>8918</v>
      </c>
      <c r="D52" s="24">
        <v>9541</v>
      </c>
      <c r="E52" s="25">
        <v>9185</v>
      </c>
      <c r="F52" s="24">
        <v>9185</v>
      </c>
      <c r="G52" s="24">
        <v>8848</v>
      </c>
      <c r="H52" s="24">
        <v>9346</v>
      </c>
      <c r="I52" s="24">
        <v>10220</v>
      </c>
      <c r="J52" s="24">
        <v>10595</v>
      </c>
      <c r="K52" s="24">
        <v>10518</v>
      </c>
      <c r="L52" s="24">
        <v>10511</v>
      </c>
      <c r="M52" s="24">
        <f t="shared" ref="M52:M59" si="2">+L52-K52</f>
        <v>-7</v>
      </c>
    </row>
    <row r="53" spans="2:13" s="20" customFormat="1" ht="11.25" x14ac:dyDescent="0.2">
      <c r="B53" s="13" t="s">
        <v>53</v>
      </c>
      <c r="C53" s="24">
        <v>233</v>
      </c>
      <c r="D53" s="24">
        <v>282</v>
      </c>
      <c r="E53" s="25">
        <v>326</v>
      </c>
      <c r="F53" s="24">
        <v>326</v>
      </c>
      <c r="G53" s="24">
        <v>332</v>
      </c>
      <c r="H53" s="24">
        <v>365</v>
      </c>
      <c r="I53" s="39">
        <v>378</v>
      </c>
      <c r="J53" s="24">
        <v>388</v>
      </c>
      <c r="K53" s="24">
        <v>384</v>
      </c>
      <c r="L53" s="24">
        <v>361</v>
      </c>
      <c r="M53" s="24">
        <f t="shared" si="2"/>
        <v>-23</v>
      </c>
    </row>
    <row r="54" spans="2:13" s="20" customFormat="1" ht="11.25" x14ac:dyDescent="0.2">
      <c r="B54" s="13" t="s">
        <v>54</v>
      </c>
      <c r="C54" s="24">
        <v>313748</v>
      </c>
      <c r="D54" s="24">
        <v>345820</v>
      </c>
      <c r="E54" s="25">
        <v>373043</v>
      </c>
      <c r="F54" s="24">
        <v>373043</v>
      </c>
      <c r="G54" s="24">
        <v>397764</v>
      </c>
      <c r="H54" s="24">
        <v>425233</v>
      </c>
      <c r="I54" s="24">
        <v>449700</v>
      </c>
      <c r="J54" s="24">
        <v>489816</v>
      </c>
      <c r="K54" s="24">
        <v>514803</v>
      </c>
      <c r="L54" s="24">
        <v>528598</v>
      </c>
      <c r="M54" s="24">
        <f t="shared" si="2"/>
        <v>13795</v>
      </c>
    </row>
    <row r="55" spans="2:13" s="20" customFormat="1" ht="11.25" x14ac:dyDescent="0.2">
      <c r="B55" s="13" t="s">
        <v>55</v>
      </c>
      <c r="C55" s="24">
        <v>855115</v>
      </c>
      <c r="D55" s="24">
        <v>893961</v>
      </c>
      <c r="E55" s="25">
        <v>959580</v>
      </c>
      <c r="F55" s="24">
        <v>959580</v>
      </c>
      <c r="G55" s="24">
        <v>1107366</v>
      </c>
      <c r="H55" s="24">
        <v>1115633</v>
      </c>
      <c r="I55" s="24">
        <v>1215527</v>
      </c>
      <c r="J55" s="39">
        <v>1208989</v>
      </c>
      <c r="K55" s="39">
        <v>1222033</v>
      </c>
      <c r="L55" s="39">
        <v>939381</v>
      </c>
      <c r="M55" s="24">
        <f t="shared" si="2"/>
        <v>-282652</v>
      </c>
    </row>
    <row r="56" spans="2:13" s="20" customFormat="1" ht="11.25" x14ac:dyDescent="0.2">
      <c r="B56" s="13" t="s">
        <v>56</v>
      </c>
      <c r="C56" s="24">
        <v>628</v>
      </c>
      <c r="D56" s="24">
        <v>815</v>
      </c>
      <c r="E56" s="25">
        <v>990</v>
      </c>
      <c r="F56" s="24">
        <v>990</v>
      </c>
      <c r="G56" s="24">
        <v>1013</v>
      </c>
      <c r="H56" s="24">
        <v>1111</v>
      </c>
      <c r="I56" s="24">
        <v>1333</v>
      </c>
      <c r="J56" s="24">
        <v>1294</v>
      </c>
      <c r="K56" s="24">
        <v>1080</v>
      </c>
      <c r="L56" s="24">
        <v>1037</v>
      </c>
      <c r="M56" s="24">
        <f t="shared" si="2"/>
        <v>-43</v>
      </c>
    </row>
    <row r="57" spans="2:13" s="20" customFormat="1" ht="14.25" x14ac:dyDescent="0.2">
      <c r="B57" s="13" t="s">
        <v>57</v>
      </c>
      <c r="C57" s="24">
        <v>3218465</v>
      </c>
      <c r="D57" s="24">
        <v>3214591</v>
      </c>
      <c r="E57" s="25">
        <v>3777608</v>
      </c>
      <c r="F57" s="24">
        <v>3777608</v>
      </c>
      <c r="G57" s="24">
        <v>4037717</v>
      </c>
      <c r="H57" s="24">
        <v>5455584</v>
      </c>
      <c r="I57" s="24">
        <v>5672989</v>
      </c>
      <c r="J57" s="24">
        <v>4572650</v>
      </c>
      <c r="K57" s="24">
        <v>4173362</v>
      </c>
      <c r="L57" s="24">
        <v>4675418</v>
      </c>
      <c r="M57" s="24">
        <f t="shared" si="2"/>
        <v>502056</v>
      </c>
    </row>
    <row r="58" spans="2:13" s="20" customFormat="1" ht="14.25" x14ac:dyDescent="0.2">
      <c r="B58" s="13" t="s">
        <v>58</v>
      </c>
      <c r="C58" s="24">
        <v>8984343</v>
      </c>
      <c r="D58" s="24">
        <v>11792742</v>
      </c>
      <c r="E58" s="25">
        <v>18510037</v>
      </c>
      <c r="F58" s="24">
        <v>18510037</v>
      </c>
      <c r="G58" s="24">
        <v>24827278</v>
      </c>
      <c r="H58" s="24">
        <v>12925182</v>
      </c>
      <c r="I58" s="24">
        <v>14434020</v>
      </c>
      <c r="J58" s="39">
        <v>15369000</v>
      </c>
      <c r="K58" s="39">
        <v>16083389</v>
      </c>
      <c r="L58" s="39">
        <v>15814481</v>
      </c>
      <c r="M58" s="24">
        <f t="shared" si="2"/>
        <v>-268908</v>
      </c>
    </row>
    <row r="59" spans="2:13" s="20" customFormat="1" ht="11.25" x14ac:dyDescent="0.2">
      <c r="B59" s="13" t="s">
        <v>59</v>
      </c>
      <c r="C59" s="24">
        <v>242641</v>
      </c>
      <c r="D59" s="24">
        <v>280324</v>
      </c>
      <c r="E59" s="25">
        <v>297239</v>
      </c>
      <c r="F59" s="24">
        <v>297239</v>
      </c>
      <c r="G59" s="24">
        <v>333379</v>
      </c>
      <c r="H59" s="24">
        <v>404956</v>
      </c>
      <c r="I59" s="24">
        <v>408987</v>
      </c>
      <c r="J59" s="24">
        <v>428310</v>
      </c>
      <c r="K59" s="24">
        <v>429913</v>
      </c>
      <c r="L59" s="24">
        <v>464048</v>
      </c>
      <c r="M59" s="24">
        <f t="shared" si="2"/>
        <v>34135</v>
      </c>
    </row>
    <row r="60" spans="2:13" s="20" customFormat="1" ht="14.25" x14ac:dyDescent="0.2">
      <c r="B60" s="44" t="s">
        <v>60</v>
      </c>
    </row>
    <row r="61" spans="2:13" s="20" customFormat="1" ht="14.25" x14ac:dyDescent="0.2">
      <c r="B61" s="44" t="s">
        <v>61</v>
      </c>
    </row>
    <row r="62" spans="2:13" s="20" customFormat="1" ht="11.25" x14ac:dyDescent="0.2">
      <c r="B62" s="20" t="s">
        <v>62</v>
      </c>
    </row>
    <row r="63" spans="2:13" s="20" customFormat="1" ht="11.25" x14ac:dyDescent="0.2"/>
    <row r="64" spans="2:13" s="20" customFormat="1" ht="11.25" x14ac:dyDescent="0.2"/>
    <row r="65" s="20" customFormat="1" ht="11.25" x14ac:dyDescent="0.2"/>
    <row r="66" s="20" customFormat="1" ht="11.25" x14ac:dyDescent="0.2"/>
    <row r="67" s="20" customFormat="1" ht="11.25" x14ac:dyDescent="0.2"/>
  </sheetData>
  <pageMargins left="0.70866141732283472" right="0.70866141732283472" top="0.41" bottom="0.4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Resumen financiero</vt:lpstr>
      <vt:lpstr>'Resumen financiero'!Print_Area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cvalezu</dc:creator>
  <cp:lastModifiedBy>Antony Allen Upton</cp:lastModifiedBy>
  <cp:lastPrinted>2014-06-26T14:12:17Z</cp:lastPrinted>
  <dcterms:created xsi:type="dcterms:W3CDTF">2013-03-13T18:11:24Z</dcterms:created>
  <dcterms:modified xsi:type="dcterms:W3CDTF">2015-05-19T02:27:42Z</dcterms:modified>
</cp:coreProperties>
</file>